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1340" windowHeight="6285" tabRatio="515" activeTab="1"/>
  </bookViews>
  <sheets>
    <sheet name="обласні видання " sheetId="1" r:id="rId1"/>
    <sheet name="районні видання " sheetId="2" r:id="rId2"/>
  </sheets>
  <definedNames/>
  <calcPr fullCalcOnLoad="1"/>
</workbook>
</file>

<file path=xl/sharedStrings.xml><?xml version="1.0" encoding="utf-8"?>
<sst xmlns="http://schemas.openxmlformats.org/spreadsheetml/2006/main" count="184" uniqueCount="145">
  <si>
    <t>Індекс та назва видання</t>
  </si>
  <si>
    <t>1 міс.</t>
  </si>
  <si>
    <t>3 міс.</t>
  </si>
  <si>
    <t>6 міс.</t>
  </si>
  <si>
    <t>12 міс.</t>
  </si>
  <si>
    <t>Вартість приймання передплати</t>
  </si>
  <si>
    <t>Вартість видання з доставкою</t>
  </si>
  <si>
    <t>Кількість виходів на тиждень</t>
  </si>
  <si>
    <t>37321</t>
  </si>
  <si>
    <t>61647</t>
  </si>
  <si>
    <t>30456</t>
  </si>
  <si>
    <t>09599</t>
  </si>
  <si>
    <t>2р/місяць</t>
  </si>
  <si>
    <t>99316</t>
  </si>
  <si>
    <t>Подільські вісті</t>
  </si>
  <si>
    <t>30634</t>
  </si>
  <si>
    <t>61076</t>
  </si>
  <si>
    <t>-</t>
  </si>
  <si>
    <t>30257</t>
  </si>
  <si>
    <t>35039</t>
  </si>
  <si>
    <t>99356</t>
  </si>
  <si>
    <t>61080</t>
  </si>
  <si>
    <t>1р/місяць</t>
  </si>
  <si>
    <t>22198</t>
  </si>
  <si>
    <t>40740</t>
  </si>
  <si>
    <t>99876</t>
  </si>
  <si>
    <r>
      <t>Партнер</t>
    </r>
    <r>
      <rPr>
        <sz val="9"/>
        <rFont val="Times New Roman"/>
        <family val="1"/>
      </rPr>
      <t xml:space="preserve">                                              Інформація про трудівників сіл Хмельниччини</t>
    </r>
  </si>
  <si>
    <r>
      <t>Позиція</t>
    </r>
    <r>
      <rPr>
        <sz val="11"/>
        <rFont val="Times New Roman"/>
        <family val="1"/>
      </rPr>
      <t xml:space="preserve">                                                     </t>
    </r>
    <r>
      <rPr>
        <u val="single"/>
        <sz val="11"/>
        <rFont val="Times New Roman"/>
        <family val="1"/>
      </rPr>
      <t>(для фізичних осіб)</t>
    </r>
  </si>
  <si>
    <r>
      <t xml:space="preserve">Позиція                                                 </t>
    </r>
    <r>
      <rPr>
        <u val="single"/>
        <sz val="11"/>
        <rFont val="Times New Roman"/>
        <family val="1"/>
      </rPr>
      <t>(для підприємств та організацій)</t>
    </r>
    <r>
      <rPr>
        <sz val="11"/>
        <rFont val="Times New Roman"/>
        <family val="1"/>
      </rPr>
      <t xml:space="preserve">          </t>
    </r>
    <r>
      <rPr>
        <sz val="9"/>
        <rFont val="Times New Roman"/>
        <family val="1"/>
      </rPr>
      <t>Новини профспілок. Питання соціального захисту та зарплати, та охорони праці та медичного обслуговування.</t>
    </r>
  </si>
  <si>
    <r>
      <t>Пульс</t>
    </r>
    <r>
      <rPr>
        <sz val="9"/>
        <rFont val="Times New Roman"/>
        <family val="1"/>
      </rPr>
      <t xml:space="preserve">                                                   Висвітлення соціального, економічного, культурного  та  духовного  життя  області. Оголошення. Телепрограма      </t>
    </r>
  </si>
  <si>
    <r>
      <t xml:space="preserve">Ти і я, і вся сім`я + програма ТВ  </t>
    </r>
    <r>
      <rPr>
        <b/>
        <sz val="9"/>
        <rFont val="Times New Roman"/>
        <family val="1"/>
      </rPr>
      <t xml:space="preserve">    </t>
    </r>
    <r>
      <rPr>
        <sz val="9"/>
        <rFont val="Times New Roman"/>
        <family val="1"/>
      </rPr>
      <t>Висвітлення  молодіжної  проблематики та сімейних стосунків</t>
    </r>
  </si>
  <si>
    <r>
      <t xml:space="preserve">Хмельниччина                          </t>
    </r>
    <r>
      <rPr>
        <sz val="10"/>
        <rFont val="Times New Roman"/>
        <family val="1"/>
      </rPr>
      <t>(пільгова)</t>
    </r>
  </si>
  <si>
    <r>
      <t xml:space="preserve">Домашня газета для всієї сім`ї  </t>
    </r>
    <r>
      <rPr>
        <sz val="9"/>
        <rFont val="Times New Roman"/>
        <family val="1"/>
      </rPr>
      <t xml:space="preserve">          Добра порадниця для всієї родини, скарбничка цікавинок і підказок на щодень.Програма ТВ та цікаві рубрики: "Ваші сотки", "Домашня ферма", "Наше дозвілля", "Ваша історія", "Домашній лікар" та також поради для жінок та чоловіків. Цікаві дитячі замітки.</t>
    </r>
  </si>
  <si>
    <r>
      <t xml:space="preserve">День за днем                                     </t>
    </r>
    <r>
      <rPr>
        <sz val="9"/>
        <rFont val="Times New Roman"/>
        <family val="1"/>
      </rPr>
      <t>Висвітлення суспільго-політичного, економічного, культурного життя ґхмельниччини, реклама, оголошення.</t>
    </r>
  </si>
  <si>
    <r>
      <t xml:space="preserve">Зона криміналу                                                 </t>
    </r>
    <r>
      <rPr>
        <sz val="9"/>
        <rFont val="Times New Roman"/>
        <family val="1"/>
      </rPr>
      <t xml:space="preserve">Злочини в Україні і за кордоном, історія, відомі арештанти, життя в тюрмах, гумор, телепрограма. </t>
    </r>
  </si>
  <si>
    <r>
      <t xml:space="preserve">Подільські вісті </t>
    </r>
    <r>
      <rPr>
        <sz val="9"/>
        <rFont val="Times New Roman"/>
        <family val="1"/>
      </rPr>
      <t xml:space="preserve">                                           Загально-політичнанайтиражніша газета Хмельниччини. Бліц-аналіз подій області, України та світу. Найпопулярніші рубрики: "Цілитель", "Наша садиба", "Гачок", "Любисток".</t>
    </r>
  </si>
  <si>
    <r>
      <t xml:space="preserve">Програма-Панорама                          </t>
    </r>
    <r>
      <rPr>
        <sz val="9"/>
        <rFont val="Times New Roman"/>
        <family val="1"/>
      </rPr>
      <t>Економічні, політичні новини ,молодіжні проблеми, оголошення, морально-етичні теми, телепрограма</t>
    </r>
  </si>
  <si>
    <r>
      <t xml:space="preserve">Пропозиція тижня                            </t>
    </r>
    <r>
      <rPr>
        <sz val="9"/>
        <rFont val="Times New Roman"/>
        <family val="1"/>
      </rPr>
      <t>Рекламно-інформаційне видання.</t>
    </r>
    <r>
      <rPr>
        <b/>
        <sz val="11"/>
        <rFont val="Times New Roman"/>
        <family val="1"/>
      </rPr>
      <t xml:space="preserve">                                 </t>
    </r>
    <r>
      <rPr>
        <sz val="9"/>
        <rFont val="Times New Roman"/>
        <family val="1"/>
      </rPr>
      <t>(у січні видання не виходить)</t>
    </r>
  </si>
  <si>
    <r>
      <t xml:space="preserve">Твій погляд                             </t>
    </r>
    <r>
      <rPr>
        <b/>
        <u val="single"/>
        <sz val="10"/>
        <rFont val="Times New Roman"/>
        <family val="1"/>
      </rPr>
      <t xml:space="preserve">              </t>
    </r>
    <r>
      <rPr>
        <u val="single"/>
        <sz val="10"/>
        <rFont val="Times New Roman"/>
        <family val="1"/>
      </rPr>
      <t>(липень - серпень - не виходить)</t>
    </r>
    <r>
      <rPr>
        <sz val="9"/>
        <rFont val="Times New Roman"/>
        <family val="1"/>
      </rPr>
      <t xml:space="preserve">                 Пропаганда духовності, здорового способу життя, профорієнтація та правових знань.</t>
    </r>
  </si>
  <si>
    <r>
      <t xml:space="preserve">Хмельниччина                                         </t>
    </r>
    <r>
      <rPr>
        <sz val="9"/>
        <rFont val="Times New Roman"/>
        <family val="1"/>
      </rPr>
      <t>Цікаві і корисні публікації для всіх категорій читачів. Особлива увага –ветеранам ,жінкам , молоді. Систематично пропагує роботу поштовиків області.</t>
    </r>
  </si>
  <si>
    <t>68033</t>
  </si>
  <si>
    <r>
      <t xml:space="preserve">Порадник + здоров`я  </t>
    </r>
    <r>
      <rPr>
        <sz val="9"/>
        <rFont val="Times New Roman"/>
        <family val="1"/>
      </rPr>
      <t xml:space="preserve">                             Поради щодо ведення господарства, здорового способу життя, приготування їжі, виховання дітей, нарахування пенсій. Висвітлення повсякденного життя людей, суспільно-моральних проблем.</t>
    </r>
  </si>
  <si>
    <r>
      <t xml:space="preserve">Люди і долі                                         </t>
    </r>
    <r>
      <rPr>
        <sz val="9"/>
        <rFont val="Times New Roman"/>
        <family val="1"/>
      </rPr>
      <t>Висвітлення проблем виховання і людських взаємовідносин, здоров`я, поради</t>
    </r>
  </si>
  <si>
    <t xml:space="preserve">                        1         1р/місяць</t>
  </si>
  <si>
    <r>
      <t xml:space="preserve">Вісник + К         </t>
    </r>
    <r>
      <rPr>
        <sz val="9"/>
        <rFont val="Times New Roman"/>
        <family val="1"/>
      </rPr>
      <t xml:space="preserve">                                          Висвітлення повсякденного життя людей,їхніх проблем та турбот, соціально-економічного розвитку держави. Велику увагу приділятинайрізноманітніших інформацій про країну та світ</t>
    </r>
  </si>
  <si>
    <r>
      <t xml:space="preserve">Проскурів                                          </t>
    </r>
    <r>
      <rPr>
        <u val="single"/>
        <sz val="11"/>
        <rFont val="Times New Roman"/>
        <family val="1"/>
      </rPr>
      <t xml:space="preserve">(Для підприємств та організацій) </t>
    </r>
    <r>
      <rPr>
        <sz val="9"/>
        <rFont val="Times New Roman"/>
        <family val="1"/>
      </rPr>
      <t>Інформаційно - аналітичне видання, що висвітлює сучасне життя м .Хмельницького , області та держави, телепрограма, реклама</t>
    </r>
  </si>
  <si>
    <r>
      <t xml:space="preserve">Комплект </t>
    </r>
    <r>
      <rPr>
        <b/>
        <sz val="9"/>
        <rFont val="Times New Roman"/>
        <family val="1"/>
      </rPr>
      <t>у складі:                                     г.</t>
    </r>
    <r>
      <rPr>
        <b/>
        <sz val="11"/>
        <rFont val="Times New Roman"/>
        <family val="1"/>
      </rPr>
      <t>"Вісник + К"                                            г."Люди і долі"</t>
    </r>
  </si>
  <si>
    <t>89960</t>
  </si>
  <si>
    <r>
      <t xml:space="preserve">Є! Сімейна газета 
</t>
    </r>
    <r>
      <rPr>
        <sz val="9"/>
        <rFont val="Times New Roman"/>
        <family val="1"/>
      </rPr>
      <t>Доступну ціну, цікаві сюжети для кожного має "Сімейна газета". В подарунок - церковний та посівний календарі.</t>
    </r>
  </si>
  <si>
    <r>
      <t xml:space="preserve">Є! Сімейна газета
</t>
    </r>
    <r>
      <rPr>
        <sz val="9"/>
        <rFont val="Times New Roman"/>
        <family val="1"/>
      </rPr>
      <t xml:space="preserve">Понад 1000 сторінок корисної інформації на рік для кожного члена сімї. В подарунок - церковний та посівний календарі.
 </t>
    </r>
    <r>
      <rPr>
        <b/>
        <sz val="9"/>
        <rFont val="Times New Roman"/>
        <family val="1"/>
      </rPr>
      <t>Економія сімейного бюджету - понад 5%.</t>
    </r>
  </si>
  <si>
    <r>
      <t xml:space="preserve">Проскурів                                           </t>
    </r>
    <r>
      <rPr>
        <u val="single"/>
        <sz val="11"/>
        <rFont val="Times New Roman"/>
        <family val="1"/>
      </rPr>
      <t xml:space="preserve">(Для населення) 
</t>
    </r>
    <r>
      <rPr>
        <sz val="9"/>
        <rFont val="Times New Roman"/>
        <family val="1"/>
      </rPr>
      <t>Про суспільно-політичне, культирне, спортивне життя міста</t>
    </r>
  </si>
  <si>
    <r>
      <t xml:space="preserve">Служба порятунку Хмельниччини
</t>
    </r>
    <r>
      <rPr>
        <sz val="9"/>
        <rFont val="Times New Roman"/>
        <family val="1"/>
      </rPr>
      <t>Підвищення рівня безпеки життєдіяльності населення</t>
    </r>
  </si>
  <si>
    <r>
      <t xml:space="preserve">Сімейний порадник
</t>
    </r>
    <r>
      <rPr>
        <sz val="9"/>
        <rFont val="Times New Roman"/>
        <family val="1"/>
      </rPr>
      <t>Медицина, господарство, кухня, родина, дім, кохання</t>
    </r>
  </si>
  <si>
    <t>Каталог місцевих періодичних на 2016 рік Хмельницька дирекція  УДППЗ "Укрпошта"</t>
  </si>
  <si>
    <r>
      <t xml:space="preserve">Газета Поділля                                   </t>
    </r>
    <r>
      <rPr>
        <sz val="9"/>
        <rFont val="Times New Roman"/>
        <family val="1"/>
      </rPr>
      <t xml:space="preserve"> громадсько-політичний тижневик, який виходить щочетверга, розповідає про життя Хмельниччини, про цікавих неординарних людей, про культуру регіону. Газета містить багато матеріалів краєзнавчої та історичної тематики. Двічі на місяць випуск виходить із спеціалізованою рубрикою "Мовою здоров`я", + рубрика "Сімейна рада" - щономера цікаві життєві історії та сімейні поради, кулінарні рецепти, дитяча сторінка, + "ТелеПоділля" - зручний теледодаток передач у журнальному форматі". </t>
    </r>
    <r>
      <rPr>
        <sz val="11"/>
        <rFont val="Times New Roman"/>
        <family val="1"/>
      </rPr>
      <t xml:space="preserve"> </t>
    </r>
  </si>
  <si>
    <r>
      <t xml:space="preserve">Батьки і діти. Газета для бабусь, матусь та всієї родини.            </t>
    </r>
    <r>
      <rPr>
        <sz val="9"/>
        <rFont val="Times New Roman"/>
        <family val="1"/>
      </rPr>
      <t>Життєві історії, злагода у родині, стосунки із близькими. Як народити і виростити дитину здоровою і щасливою. Для дітей: розважальні і розвиваючі сторінки, казки.</t>
    </r>
    <r>
      <rPr>
        <sz val="11"/>
        <rFont val="Times New Roman"/>
        <family val="1"/>
      </rPr>
      <t xml:space="preserve">  </t>
    </r>
    <r>
      <rPr>
        <b/>
        <sz val="11"/>
        <rFont val="Times New Roman"/>
        <family val="1"/>
      </rPr>
      <t xml:space="preserve">                                                  </t>
    </r>
  </si>
  <si>
    <r>
      <t xml:space="preserve">Смачного! Рецепти. Секрети. Поради.                                  </t>
    </r>
    <r>
      <rPr>
        <sz val="9"/>
        <rFont val="Times New Roman"/>
        <family val="1"/>
      </rPr>
      <t xml:space="preserve">Кулінарні відкриття, хитрощі і рецепти. Корисне харчування, як вибирати продукти, готувати з них страви та правильно подавати.  </t>
    </r>
    <r>
      <rPr>
        <b/>
        <sz val="9"/>
        <rFont val="Times New Roman"/>
        <family val="1"/>
      </rPr>
      <t xml:space="preserve">  </t>
    </r>
    <r>
      <rPr>
        <b/>
        <sz val="11"/>
        <rFont val="Times New Roman"/>
        <family val="1"/>
      </rPr>
      <t xml:space="preserve">                    </t>
    </r>
  </si>
  <si>
    <r>
      <t xml:space="preserve">Таємниці. Пророцтва. Чудеса. Сенсації.                                 </t>
    </r>
    <r>
      <rPr>
        <sz val="9"/>
        <rFont val="Times New Roman"/>
        <family val="1"/>
      </rPr>
      <t>Вражаючі пророцтва та екстрасенси, чудеса, унікальні люди, сенсації та скандали, паралельні світу, гучні розслідування, таємниці історії, астрологічний прогноз.</t>
    </r>
  </si>
  <si>
    <t xml:space="preserve">СФЕРА РОЗПОВСЮДЖЕННЯ </t>
  </si>
  <si>
    <t>Назва адміністративного району</t>
  </si>
  <si>
    <t>Білогірський</t>
  </si>
  <si>
    <t>ЖИТТЯ І СЛОВО</t>
  </si>
  <si>
    <t>Віньковецький</t>
  </si>
  <si>
    <t xml:space="preserve">СІЛЬСЬКІ НОВИНИ </t>
  </si>
  <si>
    <t>Волочиський</t>
  </si>
  <si>
    <t xml:space="preserve">ЗОРЯ </t>
  </si>
  <si>
    <t>Городоцький</t>
  </si>
  <si>
    <t xml:space="preserve">ГОРОДОЦЬКИЙ ВІСНИК </t>
  </si>
  <si>
    <t>Деражнянський</t>
  </si>
  <si>
    <t>ВІСНИК ДЕРАЖНЯНЩИНИ</t>
  </si>
  <si>
    <t>Дунаєвецький</t>
  </si>
  <si>
    <t xml:space="preserve">ДУНАЄВЕЦЬКИЙ ВІСНИК </t>
  </si>
  <si>
    <t>Ізяславський</t>
  </si>
  <si>
    <t xml:space="preserve">ЗОРЯ НАДГОРИННЯ </t>
  </si>
  <si>
    <t>Кам’янець-Подільський</t>
  </si>
  <si>
    <t xml:space="preserve">КРАЙ КАМ"ЯНЕЦЬКИЙ </t>
  </si>
  <si>
    <t xml:space="preserve">КАМ"ЯНЕЦЬ- ПОДІЛЬСЬКИЙ ВІСНИК </t>
  </si>
  <si>
    <t>КАМ"ЯНЕЦЬ- ПОДІЛЬСЬКИЙ ВІСНИК (організ. підпр.)</t>
  </si>
  <si>
    <t xml:space="preserve">ПОДОЛЯНИН </t>
  </si>
  <si>
    <t>ФОРТЕЦЯ ПЛЮС</t>
  </si>
  <si>
    <t>Красилівський</t>
  </si>
  <si>
    <t xml:space="preserve">КРАСИЛІВСЬКИЙ ВІСНИК </t>
  </si>
  <si>
    <t>КРАСИЛІВСЬКИЙ ЗАМОК</t>
  </si>
  <si>
    <t xml:space="preserve">1 РАЗ НА МІСЯЦЬ </t>
  </si>
  <si>
    <t>Летичівський</t>
  </si>
  <si>
    <t xml:space="preserve">ЛЕТИЧІВСЬКА ГАЗЕТА </t>
  </si>
  <si>
    <t>09455</t>
  </si>
  <si>
    <t>Новоушицький</t>
  </si>
  <si>
    <t xml:space="preserve">НАДДНІСТРЯНСЬКА ПРАВДА </t>
  </si>
  <si>
    <t>Полонський</t>
  </si>
  <si>
    <t xml:space="preserve">НОВИЙ ШЛЯХ </t>
  </si>
  <si>
    <t xml:space="preserve">ОГЛЯД ТИЖНЯ </t>
  </si>
  <si>
    <t>Славутський</t>
  </si>
  <si>
    <t xml:space="preserve">ТРУДІВНИК ПОЛІССЯ </t>
  </si>
  <si>
    <t>Старосинявський</t>
  </si>
  <si>
    <t xml:space="preserve">КОЛОС </t>
  </si>
  <si>
    <t>Старокостянтинівський</t>
  </si>
  <si>
    <t xml:space="preserve">ЖИТТЯ СТАРОКОСТЯНТИНІВЩИНИ </t>
  </si>
  <si>
    <t>НАШЕ МІСТО (ОРГАНІЗАЦІЇ)</t>
  </si>
  <si>
    <t>09769</t>
  </si>
  <si>
    <t>НАШЕ МІСТО (НАСЕЛЕННЯ )</t>
  </si>
  <si>
    <t>90112</t>
  </si>
  <si>
    <t>НАШЕ МІСТО (ПІЛЬГОВА  )</t>
  </si>
  <si>
    <t>Теофіпольський</t>
  </si>
  <si>
    <t xml:space="preserve">ЖИТТЯ ТЕОФІПОЛЬЩИНИ </t>
  </si>
  <si>
    <t>м.Нетішин</t>
  </si>
  <si>
    <t xml:space="preserve">НЕТІШИНСЬКИЙ ВІСНИК </t>
  </si>
  <si>
    <t>Чемеровецький</t>
  </si>
  <si>
    <t xml:space="preserve">НОВЕ ЖИТТЯ </t>
  </si>
  <si>
    <t>Шепетівський</t>
  </si>
  <si>
    <t xml:space="preserve">ШЕПЕТІВСЬКИЙ ВІСНИК </t>
  </si>
  <si>
    <t>Ярмолинецький</t>
  </si>
  <si>
    <t xml:space="preserve">ВПЕРЕД </t>
  </si>
  <si>
    <t xml:space="preserve">ШКІЛЬНИЙ СВІТ </t>
  </si>
  <si>
    <t xml:space="preserve">2 РАЗИ В МІС </t>
  </si>
  <si>
    <t xml:space="preserve">Хмельницький </t>
  </si>
  <si>
    <t xml:space="preserve">ПРИБУЗЬКА ЗОРЯ </t>
  </si>
  <si>
    <r>
      <t xml:space="preserve">Поділля-Спорт
</t>
    </r>
    <r>
      <rPr>
        <sz val="9"/>
        <rFont val="Times New Roman"/>
        <family val="1"/>
      </rPr>
      <t>Спортивне життя Поділля</t>
    </r>
  </si>
  <si>
    <r>
      <t xml:space="preserve">Вісті громади                       </t>
    </r>
    <r>
      <rPr>
        <b/>
        <sz val="9"/>
        <rFont val="Times New Roman"/>
        <family val="1"/>
      </rPr>
      <t xml:space="preserve"> </t>
    </r>
    <r>
      <rPr>
        <sz val="9"/>
        <rFont val="Times New Roman"/>
        <family val="1"/>
      </rPr>
      <t xml:space="preserve">Щотижнева регіональна газета </t>
    </r>
  </si>
  <si>
    <t>27,50           (11 міс.)</t>
  </si>
  <si>
    <t xml:space="preserve">Каталог місцевих періодичних на 2016 рік районної сфери розповсюдження </t>
  </si>
  <si>
    <r>
      <t xml:space="preserve">Актуально для подолян                        </t>
    </r>
    <r>
      <rPr>
        <sz val="9"/>
        <rFont val="Times New Roman"/>
        <family val="1"/>
      </rPr>
      <t xml:space="preserve"> ( для  юридичних осіб)Унікальні пропозиції для підприємств та організацій протягом передплатного періоду. Безкоштовні публікації. 50% знижки на рекламні рішення.</t>
    </r>
  </si>
  <si>
    <r>
      <t xml:space="preserve">Порадник на будь- які смаки - хмельниччанам </t>
    </r>
    <r>
      <rPr>
        <sz val="9"/>
        <rFont val="Times New Roman"/>
        <family val="1"/>
      </rPr>
      <t xml:space="preserve">Публікація корисних порад , інформація про домашнє господарство, стосунки у ролдині, корисні дрібнички </t>
    </r>
  </si>
  <si>
    <r>
      <t xml:space="preserve">Актуально для подолян                   </t>
    </r>
    <r>
      <rPr>
        <sz val="11"/>
        <rFont val="Times New Roman"/>
        <family val="1"/>
      </rPr>
      <t xml:space="preserve"> Г</t>
    </r>
    <r>
      <rPr>
        <sz val="9"/>
        <rFont val="Times New Roman"/>
        <family val="1"/>
      </rPr>
      <t>азета для всієї сім'ї, подробиці найцікавіших подій в області, поради для жінок та чоловіків, життєві історії, сторінка здоров`я, кулінарні рецепти, гороскоп, дитяча сторінка, сканворд та багато гумору, програма телебачення.</t>
    </r>
  </si>
  <si>
    <r>
      <t xml:space="preserve">Актуально для подолян  </t>
    </r>
    <r>
      <rPr>
        <sz val="9"/>
        <rFont val="Times New Roman"/>
        <family val="1"/>
      </rPr>
      <t>Передплата на 6 місяців. Розіграш призів серед передплатників.</t>
    </r>
  </si>
  <si>
    <r>
      <t xml:space="preserve">Актуально для подолян  </t>
    </r>
    <r>
      <rPr>
        <sz val="9"/>
        <rFont val="Times New Roman"/>
        <family val="1"/>
      </rPr>
      <t>Передплата на цілий рік. Розіграш призів серед передплатників.</t>
    </r>
  </si>
  <si>
    <r>
      <t xml:space="preserve">Домашній доктор- цілитель хмельниччанам </t>
    </r>
    <r>
      <rPr>
        <sz val="9"/>
        <rFont val="Times New Roman"/>
        <family val="1"/>
      </rPr>
      <t>Оздоровлення за рецептами наших читачів, поради лікарів та знахарів, Матеріали з питань здоров"я, корисні поради лікаря та народної медицини, здоровий спосіб життя</t>
    </r>
  </si>
  <si>
    <r>
      <t>Домашня смакота- хмельниччанам</t>
    </r>
    <r>
      <rPr>
        <sz val="9"/>
        <rFont val="Times New Roman"/>
        <family val="1"/>
      </rPr>
      <t xml:space="preserve"> Рецепти кулінарії, дієтологія, корисні дрібнички і поради </t>
    </r>
  </si>
  <si>
    <r>
      <t xml:space="preserve">Домашня смакота- хмельниччанам (великоформатна) </t>
    </r>
    <r>
      <rPr>
        <sz val="9"/>
        <rFont val="Times New Roman"/>
        <family val="1"/>
      </rPr>
      <t xml:space="preserve">Рецепти кулінарії, дієтологія, корисні дрібнички і поради </t>
    </r>
  </si>
  <si>
    <r>
      <t xml:space="preserve">ТРУДІВНИК ПОЛІССЯ </t>
    </r>
    <r>
      <rPr>
        <sz val="9"/>
        <rFont val="Arial"/>
        <family val="2"/>
      </rPr>
      <t>(для підприємств і організацій)</t>
    </r>
    <r>
      <rPr>
        <sz val="12"/>
        <rFont val="Arial"/>
        <family val="2"/>
      </rPr>
      <t xml:space="preserve"> </t>
    </r>
  </si>
  <si>
    <t xml:space="preserve">Є! Сімейна газета </t>
  </si>
  <si>
    <t xml:space="preserve">Є! </t>
  </si>
  <si>
    <t>КРАСИЛІВ ТИЖДЕНЬ</t>
  </si>
  <si>
    <t xml:space="preserve">Вечірній Кам"янець </t>
  </si>
  <si>
    <r>
      <t xml:space="preserve">Духовність. Як жити довго в здоров`ї та щасті                      </t>
    </r>
    <r>
      <rPr>
        <sz val="9"/>
        <rFont val="Times New Roman"/>
        <family val="1"/>
      </rPr>
      <t>Релігійні питання, духовний досвід людей, молитви, свята та обряди. Як жити довго у здоров`ї та щастві. Як вдосконалювати свій духовний світ.</t>
    </r>
  </si>
  <si>
    <t xml:space="preserve">Народна медицина </t>
  </si>
  <si>
    <t>КАМЯНЕЦЬКИЙ ЧАСОПИС КЛЮЧ</t>
  </si>
  <si>
    <t xml:space="preserve">МОЯ ГРОМАДА </t>
  </si>
  <si>
    <t>98007</t>
  </si>
  <si>
    <t>Бібліотечка "Вісник +К"</t>
  </si>
  <si>
    <t>1р/квартал</t>
  </si>
  <si>
    <t xml:space="preserve">Мої кросворди </t>
  </si>
  <si>
    <t xml:space="preserve">Містика, історія, факти </t>
  </si>
  <si>
    <r>
      <t xml:space="preserve">Журнал для жінок                              </t>
    </r>
    <r>
      <rPr>
        <sz val="9"/>
        <rFont val="Times New Roman"/>
        <family val="1"/>
      </rPr>
      <t>Жіноча доля , життєві драми, любовні історії, як зрозуміти чоловіків, стосунки в родині, рецепти, секрети краси, знаменитості, здоров"я, інтимні питання, квіти і господарство, гороскоп</t>
    </r>
  </si>
  <si>
    <r>
      <t xml:space="preserve"> Бедрик                                       </t>
    </r>
    <r>
      <rPr>
        <sz val="9"/>
        <rFont val="Times New Roman"/>
        <family val="1"/>
      </rPr>
      <t>Видання для дітей і їхніх батьків. Головоломки. Ребуси. Загадки. Казки. Розмальовки. Кросворди. Поради щодо виховання дітей. Матеріали розважального характеру</t>
    </r>
  </si>
</sst>
</file>

<file path=xl/styles.xml><?xml version="1.0" encoding="utf-8"?>
<styleSheet xmlns="http://schemas.openxmlformats.org/spreadsheetml/2006/main">
  <numFmts count="3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
    <numFmt numFmtId="182" formatCode="0.0000"/>
    <numFmt numFmtId="183" formatCode="0.0"/>
    <numFmt numFmtId="184" formatCode="_-* #,##0.00\ &quot;к.&quot;_-;\-* #,##0.00\ &quot;к.&quot;_-;_-* &quot;-&quot;??\ &quot;к.&quot;_-;_-@_-"/>
    <numFmt numFmtId="185" formatCode="_-* #,##0\ &quot;к.&quot;_-;\-* #,##0\ &quot;к.&quot;_-;_-* &quot;-&quot;\ &quot;к.&quot;_-;_-@_-"/>
    <numFmt numFmtId="186" formatCode="_-* #,##0.00\ _к_._-;\-* #,##0.00\ _к_._-;_-* &quot;-&quot;??\ _к_._-;_-@_-"/>
    <numFmt numFmtId="187" formatCode="_-* #,##0\ _к_._-;\-* #,##0\ _к_._-;_-* &quot;-&quot;\ _к_._-;_-@_-"/>
    <numFmt numFmtId="188" formatCode="&quot;Да&quot;;&quot;Да&quot;;&quot;Нет&quot;"/>
    <numFmt numFmtId="189" formatCode="&quot;Истина&quot;;&quot;Истина&quot;;&quot;Ложь&quot;"/>
    <numFmt numFmtId="190" formatCode="&quot;Вкл&quot;;&quot;Вкл&quot;;&quot;Выкл&quot;"/>
    <numFmt numFmtId="191" formatCode="#,##0.00000"/>
    <numFmt numFmtId="192" formatCode="[$€-2]\ ###,000_);[Red]\([$€-2]\ ###,000\)"/>
  </numFmts>
  <fonts count="38">
    <font>
      <sz val="10"/>
      <name val="Arial Cyr"/>
      <family val="0"/>
    </font>
    <font>
      <u val="single"/>
      <sz val="10"/>
      <color indexed="12"/>
      <name val="Arial"/>
      <family val="2"/>
    </font>
    <font>
      <u val="single"/>
      <sz val="10"/>
      <color indexed="36"/>
      <name val="Arial"/>
      <family val="2"/>
    </font>
    <font>
      <sz val="11"/>
      <name val="Times New Roman"/>
      <family val="1"/>
    </font>
    <font>
      <b/>
      <sz val="11"/>
      <name val="Times New Roman"/>
      <family val="1"/>
    </font>
    <font>
      <b/>
      <sz val="9"/>
      <name val="Times New Roman"/>
      <family val="1"/>
    </font>
    <font>
      <sz val="9"/>
      <name val="Times New Roman"/>
      <family val="1"/>
    </font>
    <font>
      <sz val="10"/>
      <name val="Times New Roman"/>
      <family val="1"/>
    </font>
    <font>
      <u val="single"/>
      <sz val="11"/>
      <name val="Times New Roman"/>
      <family val="1"/>
    </font>
    <font>
      <b/>
      <u val="single"/>
      <sz val="10"/>
      <name val="Times New Roman"/>
      <family val="1"/>
    </font>
    <font>
      <u val="single"/>
      <sz val="10"/>
      <name val="Times New Roman"/>
      <family val="1"/>
    </font>
    <font>
      <b/>
      <sz val="16"/>
      <name val="Times New Roman"/>
      <family val="1"/>
    </font>
    <font>
      <sz val="10"/>
      <name val="Arial"/>
      <family val="2"/>
    </font>
    <font>
      <sz val="12"/>
      <name val="Arial"/>
      <family val="2"/>
    </font>
    <font>
      <b/>
      <sz val="12"/>
      <name val="Arial"/>
      <family val="2"/>
    </font>
    <font>
      <sz val="18"/>
      <name val="Arial Cyr"/>
      <family val="0"/>
    </font>
    <font>
      <sz val="12"/>
      <name val="Arial Cyr"/>
      <family val="0"/>
    </font>
    <font>
      <sz val="9"/>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Times New Roman"/>
      <family val="1"/>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medium"/>
      <right style="medium"/>
      <top style="medium"/>
      <bottom>
        <color indexed="63"/>
      </bottom>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style="thin"/>
    </border>
    <border>
      <left style="thin"/>
      <right style="thin"/>
      <top>
        <color indexed="63"/>
      </top>
      <bottom style="thin"/>
    </border>
    <border>
      <left style="medium"/>
      <right style="medium"/>
      <top style="thin"/>
      <bottom style="thin"/>
    </border>
    <border>
      <left>
        <color indexed="63"/>
      </left>
      <right style="thin"/>
      <top style="medium"/>
      <bottom style="thin"/>
    </border>
    <border>
      <left>
        <color indexed="63"/>
      </left>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2"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4" borderId="0" applyNumberFormat="0" applyBorder="0" applyAlignment="0" applyProtection="0"/>
  </cellStyleXfs>
  <cellXfs count="74">
    <xf numFmtId="0" fontId="0" fillId="0" borderId="0" xfId="0" applyAlignment="1">
      <alignment/>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10" xfId="0" applyFont="1" applyFill="1" applyBorder="1" applyAlignment="1">
      <alignment vertical="top" wrapText="1"/>
    </xf>
    <xf numFmtId="0" fontId="3" fillId="0" borderId="0" xfId="0" applyFont="1" applyFill="1" applyAlignment="1">
      <alignment vertical="top"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justify" vertical="center" wrapText="1"/>
    </xf>
    <xf numFmtId="0" fontId="4" fillId="0" borderId="10" xfId="0" applyFont="1" applyFill="1" applyBorder="1" applyAlignment="1">
      <alignment vertical="center" wrapText="1"/>
    </xf>
    <xf numFmtId="0" fontId="0" fillId="0" borderId="0" xfId="0" applyFill="1" applyAlignment="1">
      <alignment/>
    </xf>
    <xf numFmtId="0" fontId="12" fillId="0" borderId="0" xfId="0" applyFont="1" applyFill="1" applyAlignment="1">
      <alignment/>
    </xf>
    <xf numFmtId="0" fontId="13" fillId="0" borderId="12" xfId="0" applyFont="1" applyFill="1" applyBorder="1" applyAlignment="1">
      <alignment wrapText="1"/>
    </xf>
    <xf numFmtId="2" fontId="14" fillId="0" borderId="13" xfId="0" applyNumberFormat="1" applyFont="1" applyFill="1" applyBorder="1" applyAlignment="1">
      <alignment horizontal="center" vertical="center" wrapText="1"/>
    </xf>
    <xf numFmtId="2" fontId="14" fillId="0" borderId="14" xfId="0" applyNumberFormat="1" applyFont="1" applyFill="1" applyBorder="1" applyAlignment="1">
      <alignment horizontal="center" vertical="center" wrapText="1"/>
    </xf>
    <xf numFmtId="0" fontId="13" fillId="0" borderId="15" xfId="0" applyFont="1" applyFill="1" applyBorder="1" applyAlignment="1">
      <alignment/>
    </xf>
    <xf numFmtId="0" fontId="13" fillId="0" borderId="16" xfId="0" applyFont="1" applyFill="1" applyBorder="1" applyAlignment="1">
      <alignment/>
    </xf>
    <xf numFmtId="0" fontId="13" fillId="0" borderId="17" xfId="0" applyFont="1" applyFill="1" applyBorder="1" applyAlignment="1">
      <alignment horizontal="center" vertical="center" wrapText="1"/>
    </xf>
    <xf numFmtId="0" fontId="13" fillId="0" borderId="18" xfId="0" applyFont="1" applyFill="1" applyBorder="1" applyAlignment="1">
      <alignment/>
    </xf>
    <xf numFmtId="0" fontId="13" fillId="0" borderId="19"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13" fillId="0" borderId="19" xfId="0" applyNumberFormat="1" applyFont="1" applyFill="1" applyBorder="1" applyAlignment="1">
      <alignment horizontal="center" vertical="center" wrapText="1"/>
    </xf>
    <xf numFmtId="2" fontId="13" fillId="0" borderId="19" xfId="0" applyNumberFormat="1" applyFont="1" applyFill="1" applyBorder="1" applyAlignment="1">
      <alignment horizontal="center" vertical="center" wrapText="1"/>
    </xf>
    <xf numFmtId="0" fontId="13" fillId="0" borderId="20" xfId="0" applyFont="1" applyFill="1" applyBorder="1" applyAlignment="1">
      <alignment/>
    </xf>
    <xf numFmtId="0" fontId="13" fillId="0" borderId="10" xfId="0" applyFont="1" applyFill="1" applyBorder="1" applyAlignment="1">
      <alignment horizontal="center"/>
    </xf>
    <xf numFmtId="0" fontId="13" fillId="0" borderId="10" xfId="0" applyFont="1" applyFill="1" applyBorder="1" applyAlignment="1">
      <alignment wrapText="1"/>
    </xf>
    <xf numFmtId="0" fontId="13" fillId="0" borderId="10" xfId="0" applyFont="1" applyFill="1" applyBorder="1" applyAlignment="1">
      <alignment horizontal="center" wrapText="1"/>
    </xf>
    <xf numFmtId="2"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xf>
    <xf numFmtId="2" fontId="13" fillId="0" borderId="10" xfId="0" applyNumberFormat="1" applyFont="1" applyFill="1" applyBorder="1" applyAlignment="1">
      <alignment horizontal="center"/>
    </xf>
    <xf numFmtId="0" fontId="15" fillId="0" borderId="0" xfId="0" applyFont="1" applyFill="1" applyAlignment="1">
      <alignment/>
    </xf>
    <xf numFmtId="0" fontId="0" fillId="0" borderId="0" xfId="0" applyFill="1" applyAlignment="1">
      <alignment horizontal="center"/>
    </xf>
    <xf numFmtId="0" fontId="0" fillId="0" borderId="0" xfId="0" applyFill="1" applyAlignment="1">
      <alignment wrapText="1"/>
    </xf>
    <xf numFmtId="0" fontId="0" fillId="0" borderId="0" xfId="0" applyFill="1" applyAlignment="1">
      <alignment horizontal="center" wrapText="1"/>
    </xf>
    <xf numFmtId="2" fontId="16" fillId="0" borderId="0" xfId="0" applyNumberFormat="1" applyFont="1" applyFill="1" applyAlignment="1">
      <alignment horizontal="center"/>
    </xf>
    <xf numFmtId="0" fontId="4" fillId="0" borderId="10" xfId="0" applyFont="1" applyFill="1" applyBorder="1" applyAlignment="1">
      <alignment horizontal="center" vertical="top" wrapText="1"/>
    </xf>
    <xf numFmtId="4"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13" fillId="0" borderId="11" xfId="0" applyFont="1" applyFill="1" applyBorder="1" applyAlignment="1">
      <alignment horizontal="center" vertical="center" wrapText="1"/>
    </xf>
    <xf numFmtId="0" fontId="18" fillId="0" borderId="11" xfId="0" applyFont="1" applyFill="1" applyBorder="1" applyAlignment="1">
      <alignment horizontal="left" vertical="center" wrapText="1"/>
    </xf>
    <xf numFmtId="2" fontId="18" fillId="0" borderId="10"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Border="1" applyAlignment="1">
      <alignment/>
    </xf>
    <xf numFmtId="0" fontId="36" fillId="0" borderId="10" xfId="0" applyFont="1" applyBorder="1" applyAlignment="1">
      <alignment/>
    </xf>
    <xf numFmtId="0" fontId="36"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0" fontId="37" fillId="0" borderId="10" xfId="0" applyFont="1" applyFill="1" applyBorder="1" applyAlignment="1">
      <alignment horizontal="center" vertical="top" wrapText="1"/>
    </xf>
    <xf numFmtId="49" fontId="37" fillId="0" borderId="10" xfId="0" applyNumberFormat="1" applyFont="1" applyFill="1" applyBorder="1" applyAlignment="1">
      <alignment horizontal="center" vertical="center" wrapText="1"/>
    </xf>
    <xf numFmtId="0" fontId="37" fillId="0" borderId="10" xfId="0" applyFont="1" applyBorder="1" applyAlignment="1">
      <alignment horizontal="center"/>
    </xf>
    <xf numFmtId="0" fontId="37" fillId="0" borderId="0" xfId="0" applyFont="1" applyAlignment="1">
      <alignment horizontal="center"/>
    </xf>
    <xf numFmtId="2" fontId="36" fillId="0" borderId="10" xfId="0" applyNumberFormat="1" applyFont="1" applyFill="1" applyBorder="1" applyAlignment="1">
      <alignment horizontal="center" vertical="center" wrapText="1"/>
    </xf>
    <xf numFmtId="0" fontId="36" fillId="0" borderId="10" xfId="0" applyFont="1" applyBorder="1" applyAlignment="1">
      <alignment vertical="top" wrapText="1"/>
    </xf>
    <xf numFmtId="2" fontId="36" fillId="0" borderId="10" xfId="0" applyNumberFormat="1" applyFont="1" applyBorder="1" applyAlignment="1">
      <alignment horizontal="center" vertical="center"/>
    </xf>
    <xf numFmtId="0" fontId="37"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top" wrapText="1"/>
    </xf>
    <xf numFmtId="1" fontId="11"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14" fillId="0" borderId="2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4" fillId="0" borderId="24" xfId="0" applyNumberFormat="1" applyFont="1" applyFill="1" applyBorder="1" applyAlignment="1">
      <alignment horizontal="center" vertical="center" wrapText="1"/>
    </xf>
    <xf numFmtId="2" fontId="14" fillId="0" borderId="23" xfId="0" applyNumberFormat="1" applyFont="1" applyFill="1" applyBorder="1" applyAlignment="1">
      <alignment horizontal="center" vertical="top" wrapText="1"/>
    </xf>
    <xf numFmtId="2" fontId="14" fillId="0" borderId="25"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6"/>
  <sheetViews>
    <sheetView zoomScalePageLayoutView="0" workbookViewId="0" topLeftCell="A50">
      <selection activeCell="F53" sqref="F53"/>
    </sheetView>
  </sheetViews>
  <sheetFormatPr defaultColWidth="9.00390625" defaultRowHeight="12.75"/>
  <cols>
    <col min="1" max="1" width="9.125" style="51" customWidth="1"/>
    <col min="2" max="2" width="30.875" style="0" customWidth="1"/>
    <col min="3" max="3" width="12.00390625" style="0" customWidth="1"/>
  </cols>
  <sheetData>
    <row r="1" spans="1:7" ht="45" customHeight="1">
      <c r="A1" s="59" t="s">
        <v>53</v>
      </c>
      <c r="B1" s="59"/>
      <c r="C1" s="59"/>
      <c r="D1" s="59"/>
      <c r="E1" s="59"/>
      <c r="F1" s="59"/>
      <c r="G1" s="59"/>
    </row>
    <row r="3" spans="1:7" s="4" customFormat="1" ht="15">
      <c r="A3" s="56" t="s">
        <v>0</v>
      </c>
      <c r="B3" s="56"/>
      <c r="C3" s="57" t="s">
        <v>7</v>
      </c>
      <c r="D3" s="1" t="s">
        <v>1</v>
      </c>
      <c r="E3" s="1" t="s">
        <v>2</v>
      </c>
      <c r="F3" s="1" t="s">
        <v>3</v>
      </c>
      <c r="G3" s="1" t="s">
        <v>4</v>
      </c>
    </row>
    <row r="4" spans="1:7" s="4" customFormat="1" ht="15">
      <c r="A4" s="56"/>
      <c r="B4" s="56"/>
      <c r="C4" s="57"/>
      <c r="D4" s="56" t="s">
        <v>5</v>
      </c>
      <c r="E4" s="56"/>
      <c r="F4" s="56"/>
      <c r="G4" s="56"/>
    </row>
    <row r="5" spans="1:7" s="4" customFormat="1" ht="15">
      <c r="A5" s="56"/>
      <c r="B5" s="56"/>
      <c r="C5" s="57"/>
      <c r="D5" s="2">
        <v>0.95</v>
      </c>
      <c r="E5" s="2">
        <v>2.15</v>
      </c>
      <c r="F5" s="2">
        <v>2.6</v>
      </c>
      <c r="G5" s="2">
        <v>4</v>
      </c>
    </row>
    <row r="6" spans="1:7" s="4" customFormat="1" ht="15">
      <c r="A6" s="56"/>
      <c r="B6" s="56"/>
      <c r="C6" s="57"/>
      <c r="D6" s="58" t="s">
        <v>6</v>
      </c>
      <c r="E6" s="58"/>
      <c r="F6" s="58"/>
      <c r="G6" s="58"/>
    </row>
    <row r="7" spans="1:7" s="4" customFormat="1" ht="99.75" customHeight="1">
      <c r="A7" s="45">
        <v>86548</v>
      </c>
      <c r="B7" s="5" t="s">
        <v>123</v>
      </c>
      <c r="C7" s="35">
        <v>1</v>
      </c>
      <c r="D7" s="36">
        <v>9.99</v>
      </c>
      <c r="E7" s="36">
        <f>D7*3</f>
        <v>29.97</v>
      </c>
      <c r="F7" s="36">
        <f>D7*6</f>
        <v>59.94</v>
      </c>
      <c r="G7" s="36"/>
    </row>
    <row r="8" spans="1:7" s="4" customFormat="1" ht="38.25">
      <c r="A8" s="45">
        <v>86805</v>
      </c>
      <c r="B8" s="5" t="s">
        <v>124</v>
      </c>
      <c r="C8" s="35">
        <v>1</v>
      </c>
      <c r="D8" s="36"/>
      <c r="E8" s="36"/>
      <c r="F8" s="36">
        <v>59.98</v>
      </c>
      <c r="G8" s="36"/>
    </row>
    <row r="9" spans="1:7" s="4" customFormat="1" ht="38.25">
      <c r="A9" s="45">
        <v>86804</v>
      </c>
      <c r="B9" s="5" t="s">
        <v>125</v>
      </c>
      <c r="C9" s="35">
        <v>1</v>
      </c>
      <c r="D9" s="36"/>
      <c r="E9" s="36"/>
      <c r="F9" s="36"/>
      <c r="G9" s="36">
        <v>198</v>
      </c>
    </row>
    <row r="10" spans="1:7" s="4" customFormat="1" ht="82.5" customHeight="1">
      <c r="A10" s="45">
        <v>86549</v>
      </c>
      <c r="B10" s="5" t="s">
        <v>121</v>
      </c>
      <c r="C10" s="35">
        <v>1</v>
      </c>
      <c r="D10" s="36"/>
      <c r="E10" s="36">
        <v>195</v>
      </c>
      <c r="F10" s="36">
        <f>E10*2</f>
        <v>390</v>
      </c>
      <c r="G10" s="36">
        <f>F10*2</f>
        <v>780</v>
      </c>
    </row>
    <row r="11" spans="1:7" s="4" customFormat="1" ht="85.5" customHeight="1">
      <c r="A11" s="46">
        <v>86766</v>
      </c>
      <c r="B11" s="5" t="s">
        <v>55</v>
      </c>
      <c r="C11" s="35" t="s">
        <v>22</v>
      </c>
      <c r="D11" s="36">
        <v>2.9</v>
      </c>
      <c r="E11" s="36">
        <f>D11*3</f>
        <v>8.7</v>
      </c>
      <c r="F11" s="36">
        <f>D11*6</f>
        <v>17.4</v>
      </c>
      <c r="G11" s="36">
        <f>D11*12</f>
        <v>34.8</v>
      </c>
    </row>
    <row r="12" spans="1:7" s="4" customFormat="1" ht="15.75">
      <c r="A12" s="46">
        <v>86580</v>
      </c>
      <c r="B12" s="5" t="s">
        <v>133</v>
      </c>
      <c r="C12" s="35">
        <v>1</v>
      </c>
      <c r="D12" s="34"/>
      <c r="E12" s="34"/>
      <c r="F12" s="34"/>
      <c r="G12" s="34"/>
    </row>
    <row r="13" spans="1:7" s="4" customFormat="1" ht="26.25">
      <c r="A13" s="46">
        <v>68086</v>
      </c>
      <c r="B13" s="5" t="s">
        <v>118</v>
      </c>
      <c r="C13" s="35">
        <v>1</v>
      </c>
      <c r="D13" s="36">
        <v>13</v>
      </c>
      <c r="E13" s="36">
        <f>D13*3</f>
        <v>39</v>
      </c>
      <c r="F13" s="36">
        <f>D13*6</f>
        <v>78</v>
      </c>
      <c r="G13" s="36">
        <f>D13*12</f>
        <v>156</v>
      </c>
    </row>
    <row r="14" spans="1:7" s="4" customFormat="1" ht="86.25">
      <c r="A14" s="46">
        <v>40258</v>
      </c>
      <c r="B14" s="5" t="s">
        <v>44</v>
      </c>
      <c r="C14" s="35">
        <v>1</v>
      </c>
      <c r="D14" s="34">
        <v>11.49</v>
      </c>
      <c r="E14" s="34">
        <f>D14*3</f>
        <v>34.47</v>
      </c>
      <c r="F14" s="34">
        <f aca="true" t="shared" si="0" ref="F14:G16">E14*2</f>
        <v>68.94</v>
      </c>
      <c r="G14" s="34"/>
    </row>
    <row r="15" spans="1:7" s="4" customFormat="1" ht="42.75">
      <c r="A15" s="46">
        <v>68073</v>
      </c>
      <c r="B15" s="5" t="s">
        <v>46</v>
      </c>
      <c r="C15" s="38" t="s">
        <v>43</v>
      </c>
      <c r="D15" s="34">
        <v>16.11</v>
      </c>
      <c r="E15" s="34">
        <f>D15*3</f>
        <v>48.33</v>
      </c>
      <c r="F15" s="34">
        <f t="shared" si="0"/>
        <v>96.66</v>
      </c>
      <c r="G15" s="34"/>
    </row>
    <row r="16" spans="1:7" s="4" customFormat="1" ht="190.5" customHeight="1">
      <c r="A16" s="46">
        <v>91207</v>
      </c>
      <c r="B16" s="5" t="s">
        <v>54</v>
      </c>
      <c r="C16" s="35">
        <v>1</v>
      </c>
      <c r="D16" s="2">
        <v>15</v>
      </c>
      <c r="E16" s="2">
        <f>D16*3</f>
        <v>45</v>
      </c>
      <c r="F16" s="2">
        <f t="shared" si="0"/>
        <v>90</v>
      </c>
      <c r="G16" s="2">
        <f t="shared" si="0"/>
        <v>180</v>
      </c>
    </row>
    <row r="17" spans="1:7" s="4" customFormat="1" ht="54" customHeight="1">
      <c r="A17" s="46">
        <v>21712</v>
      </c>
      <c r="B17" s="5" t="s">
        <v>33</v>
      </c>
      <c r="C17" s="35">
        <v>1</v>
      </c>
      <c r="D17" s="34">
        <v>8.5</v>
      </c>
      <c r="E17" s="34">
        <f>D17*3</f>
        <v>25.5</v>
      </c>
      <c r="F17" s="34">
        <f>E17*2</f>
        <v>51</v>
      </c>
      <c r="G17" s="34">
        <f>F17*2</f>
        <v>102</v>
      </c>
    </row>
    <row r="18" spans="1:7" ht="112.5">
      <c r="A18" s="46">
        <v>49075</v>
      </c>
      <c r="B18" s="6" t="s">
        <v>32</v>
      </c>
      <c r="C18" s="35">
        <v>1</v>
      </c>
      <c r="D18" s="34">
        <v>6.5</v>
      </c>
      <c r="E18" s="34">
        <f aca="true" t="shared" si="1" ref="E18:E23">D18*3</f>
        <v>19.5</v>
      </c>
      <c r="F18" s="34">
        <f aca="true" t="shared" si="2" ref="F18:G23">E18*2</f>
        <v>39</v>
      </c>
      <c r="G18" s="34"/>
    </row>
    <row r="19" spans="1:7" ht="88.5">
      <c r="A19" s="45">
        <v>86490</v>
      </c>
      <c r="B19" s="5" t="s">
        <v>126</v>
      </c>
      <c r="C19" s="35" t="s">
        <v>22</v>
      </c>
      <c r="D19" s="34">
        <v>1.42</v>
      </c>
      <c r="E19" s="34">
        <f t="shared" si="1"/>
        <v>4.26</v>
      </c>
      <c r="F19" s="34">
        <f t="shared" si="2"/>
        <v>8.52</v>
      </c>
      <c r="G19" s="34">
        <f t="shared" si="2"/>
        <v>17.04</v>
      </c>
    </row>
    <row r="20" spans="1:7" ht="40.5">
      <c r="A20" s="45">
        <v>86487</v>
      </c>
      <c r="B20" s="5" t="s">
        <v>127</v>
      </c>
      <c r="C20" s="35" t="s">
        <v>22</v>
      </c>
      <c r="D20" s="34">
        <v>1.73</v>
      </c>
      <c r="E20" s="34">
        <f t="shared" si="1"/>
        <v>5.1899999999999995</v>
      </c>
      <c r="F20" s="34">
        <f t="shared" si="2"/>
        <v>10.379999999999999</v>
      </c>
      <c r="G20" s="34">
        <f t="shared" si="2"/>
        <v>20.759999999999998</v>
      </c>
    </row>
    <row r="21" spans="1:7" ht="66.75">
      <c r="A21" s="45">
        <v>86488</v>
      </c>
      <c r="B21" s="5" t="s">
        <v>128</v>
      </c>
      <c r="C21" s="35" t="s">
        <v>22</v>
      </c>
      <c r="D21" s="34">
        <v>1.73</v>
      </c>
      <c r="E21" s="34">
        <f t="shared" si="1"/>
        <v>5.1899999999999995</v>
      </c>
      <c r="F21" s="34">
        <f t="shared" si="2"/>
        <v>10.379999999999999</v>
      </c>
      <c r="G21" s="34">
        <f t="shared" si="2"/>
        <v>20.759999999999998</v>
      </c>
    </row>
    <row r="22" spans="1:7" s="4" customFormat="1" ht="112.5" customHeight="1">
      <c r="A22" s="46">
        <v>86770</v>
      </c>
      <c r="B22" s="5" t="s">
        <v>134</v>
      </c>
      <c r="C22" s="35" t="s">
        <v>22</v>
      </c>
      <c r="D22" s="36">
        <v>2.9</v>
      </c>
      <c r="E22" s="36">
        <f>D22*3</f>
        <v>8.7</v>
      </c>
      <c r="F22" s="36">
        <f>D22*6</f>
        <v>17.4</v>
      </c>
      <c r="G22" s="36">
        <f>D22*12</f>
        <v>34.8</v>
      </c>
    </row>
    <row r="23" spans="1:7" ht="15.75">
      <c r="A23" s="46">
        <v>86816</v>
      </c>
      <c r="B23" s="5" t="s">
        <v>131</v>
      </c>
      <c r="C23" s="35">
        <v>1</v>
      </c>
      <c r="D23" s="2">
        <v>50</v>
      </c>
      <c r="E23" s="2">
        <f t="shared" si="1"/>
        <v>150</v>
      </c>
      <c r="F23" s="2">
        <f t="shared" si="2"/>
        <v>300</v>
      </c>
      <c r="G23" s="2">
        <f t="shared" si="2"/>
        <v>600</v>
      </c>
    </row>
    <row r="24" spans="1:7" ht="90.75" customHeight="1">
      <c r="A24" s="46">
        <v>91219</v>
      </c>
      <c r="B24" s="5" t="s">
        <v>49</v>
      </c>
      <c r="C24" s="35">
        <v>1</v>
      </c>
      <c r="D24" s="33"/>
      <c r="E24" s="33" t="s">
        <v>17</v>
      </c>
      <c r="F24" s="33" t="s">
        <v>17</v>
      </c>
      <c r="G24" s="36">
        <v>155</v>
      </c>
    </row>
    <row r="25" spans="1:7" ht="62.25">
      <c r="A25" s="46">
        <v>99672</v>
      </c>
      <c r="B25" s="5" t="s">
        <v>48</v>
      </c>
      <c r="C25" s="35">
        <v>1</v>
      </c>
      <c r="D25" s="33"/>
      <c r="E25" s="33" t="s">
        <v>17</v>
      </c>
      <c r="F25" s="36">
        <v>89</v>
      </c>
      <c r="G25" s="36">
        <v>178</v>
      </c>
    </row>
    <row r="26" spans="1:7" ht="15.75">
      <c r="A26" s="46">
        <v>86204</v>
      </c>
      <c r="B26" s="5" t="s">
        <v>130</v>
      </c>
      <c r="C26" s="35">
        <v>1</v>
      </c>
      <c r="D26" s="36">
        <v>15</v>
      </c>
      <c r="E26" s="34">
        <f>D26*3</f>
        <v>45</v>
      </c>
      <c r="F26" s="34">
        <f aca="true" t="shared" si="3" ref="F26:G41">E26*2</f>
        <v>90</v>
      </c>
      <c r="G26" s="34">
        <f t="shared" si="3"/>
        <v>180</v>
      </c>
    </row>
    <row r="27" spans="1:7" s="4" customFormat="1" ht="54" customHeight="1">
      <c r="A27" s="46">
        <v>91544</v>
      </c>
      <c r="B27" s="5" t="s">
        <v>34</v>
      </c>
      <c r="C27" s="35">
        <v>1</v>
      </c>
      <c r="D27" s="2">
        <v>19.49</v>
      </c>
      <c r="E27" s="34">
        <f>D27*3</f>
        <v>58.47</v>
      </c>
      <c r="F27" s="34">
        <f t="shared" si="3"/>
        <v>116.94</v>
      </c>
      <c r="G27" s="34">
        <f t="shared" si="3"/>
        <v>233.88</v>
      </c>
    </row>
    <row r="28" spans="1:7" s="4" customFormat="1" ht="42" customHeight="1">
      <c r="A28" s="46">
        <v>68072</v>
      </c>
      <c r="B28" s="5" t="s">
        <v>42</v>
      </c>
      <c r="C28" s="35" t="s">
        <v>22</v>
      </c>
      <c r="D28" s="1">
        <v>5.61</v>
      </c>
      <c r="E28" s="34">
        <f>D28*3</f>
        <v>16.830000000000002</v>
      </c>
      <c r="F28" s="34">
        <f t="shared" si="3"/>
        <v>33.660000000000004</v>
      </c>
      <c r="G28" s="34">
        <f t="shared" si="3"/>
        <v>67.32000000000001</v>
      </c>
    </row>
    <row r="29" spans="1:7" s="4" customFormat="1" ht="42" customHeight="1">
      <c r="A29" s="46">
        <v>86826</v>
      </c>
      <c r="B29" s="5" t="s">
        <v>135</v>
      </c>
      <c r="C29" s="35" t="s">
        <v>22</v>
      </c>
      <c r="D29" s="2">
        <v>2.9</v>
      </c>
      <c r="E29" s="34">
        <f>D29*3</f>
        <v>8.7</v>
      </c>
      <c r="F29" s="34">
        <f t="shared" si="3"/>
        <v>17.4</v>
      </c>
      <c r="G29" s="34">
        <f t="shared" si="3"/>
        <v>34.8</v>
      </c>
    </row>
    <row r="30" spans="1:7" s="4" customFormat="1" ht="38.25">
      <c r="A30" s="47" t="s">
        <v>24</v>
      </c>
      <c r="B30" s="3" t="s">
        <v>26</v>
      </c>
      <c r="C30" s="1">
        <v>1</v>
      </c>
      <c r="D30" s="34">
        <v>7.85</v>
      </c>
      <c r="E30" s="34">
        <f>D30*3</f>
        <v>23.549999999999997</v>
      </c>
      <c r="F30" s="34">
        <f t="shared" si="3"/>
        <v>47.099999999999994</v>
      </c>
      <c r="G30" s="34">
        <f t="shared" si="3"/>
        <v>94.19999999999999</v>
      </c>
    </row>
    <row r="31" spans="1:7" s="4" customFormat="1" ht="74.25" customHeight="1">
      <c r="A31" s="47" t="s">
        <v>15</v>
      </c>
      <c r="B31" s="3" t="s">
        <v>35</v>
      </c>
      <c r="C31" s="1">
        <v>1</v>
      </c>
      <c r="D31" s="34">
        <v>11</v>
      </c>
      <c r="E31" s="34">
        <f aca="true" t="shared" si="4" ref="E31:E41">D31*3</f>
        <v>33</v>
      </c>
      <c r="F31" s="34">
        <f t="shared" si="3"/>
        <v>66</v>
      </c>
      <c r="G31" s="34">
        <f t="shared" si="3"/>
        <v>132</v>
      </c>
    </row>
    <row r="32" spans="1:7" s="4" customFormat="1" ht="15.75">
      <c r="A32" s="47" t="s">
        <v>16</v>
      </c>
      <c r="B32" s="3" t="s">
        <v>14</v>
      </c>
      <c r="C32" s="33">
        <v>2</v>
      </c>
      <c r="D32" s="37">
        <v>13</v>
      </c>
      <c r="E32" s="37">
        <f t="shared" si="4"/>
        <v>39</v>
      </c>
      <c r="F32" s="37">
        <f t="shared" si="3"/>
        <v>78</v>
      </c>
      <c r="G32" s="37">
        <f t="shared" si="3"/>
        <v>156</v>
      </c>
    </row>
    <row r="33" spans="1:7" s="4" customFormat="1" ht="77.25">
      <c r="A33" s="47" t="s">
        <v>21</v>
      </c>
      <c r="B33" s="3" t="s">
        <v>28</v>
      </c>
      <c r="C33" s="35" t="s">
        <v>12</v>
      </c>
      <c r="D33" s="34">
        <v>4.93</v>
      </c>
      <c r="E33" s="34">
        <f t="shared" si="4"/>
        <v>14.79</v>
      </c>
      <c r="F33" s="34">
        <f t="shared" si="3"/>
        <v>29.58</v>
      </c>
      <c r="G33" s="34">
        <f t="shared" si="3"/>
        <v>59.16</v>
      </c>
    </row>
    <row r="34" spans="1:7" s="4" customFormat="1" ht="30">
      <c r="A34" s="47" t="s">
        <v>20</v>
      </c>
      <c r="B34" s="3" t="s">
        <v>27</v>
      </c>
      <c r="C34" s="35" t="s">
        <v>12</v>
      </c>
      <c r="D34" s="34">
        <v>4.43</v>
      </c>
      <c r="E34" s="34">
        <f t="shared" si="4"/>
        <v>13.29</v>
      </c>
      <c r="F34" s="34">
        <f t="shared" si="3"/>
        <v>26.58</v>
      </c>
      <c r="G34" s="34">
        <f t="shared" si="3"/>
        <v>53.16</v>
      </c>
    </row>
    <row r="35" spans="1:7" s="4" customFormat="1" ht="76.5" customHeight="1">
      <c r="A35" s="47" t="s">
        <v>40</v>
      </c>
      <c r="B35" s="3" t="s">
        <v>41</v>
      </c>
      <c r="C35" s="35" t="s">
        <v>22</v>
      </c>
      <c r="D35" s="34">
        <v>3.28</v>
      </c>
      <c r="E35" s="34">
        <f t="shared" si="4"/>
        <v>9.84</v>
      </c>
      <c r="F35" s="34">
        <f t="shared" si="3"/>
        <v>19.68</v>
      </c>
      <c r="G35" s="34">
        <f t="shared" si="3"/>
        <v>39.36</v>
      </c>
    </row>
    <row r="36" spans="1:7" s="4" customFormat="1" ht="66" customHeight="1">
      <c r="A36" s="45">
        <v>86491</v>
      </c>
      <c r="B36" s="5" t="s">
        <v>122</v>
      </c>
      <c r="C36" s="35" t="s">
        <v>22</v>
      </c>
      <c r="D36" s="34">
        <v>1.42</v>
      </c>
      <c r="E36" s="34">
        <f t="shared" si="4"/>
        <v>4.26</v>
      </c>
      <c r="F36" s="34">
        <f t="shared" si="3"/>
        <v>8.52</v>
      </c>
      <c r="G36" s="34">
        <f t="shared" si="3"/>
        <v>17.04</v>
      </c>
    </row>
    <row r="37" spans="1:7" s="4" customFormat="1" ht="50.25">
      <c r="A37" s="47" t="s">
        <v>11</v>
      </c>
      <c r="B37" s="3" t="s">
        <v>36</v>
      </c>
      <c r="C37" s="1">
        <v>1</v>
      </c>
      <c r="D37" s="34">
        <v>8.17</v>
      </c>
      <c r="E37" s="34">
        <f t="shared" si="4"/>
        <v>24.509999999999998</v>
      </c>
      <c r="F37" s="34">
        <f t="shared" si="3"/>
        <v>49.019999999999996</v>
      </c>
      <c r="G37" s="34"/>
    </row>
    <row r="38" spans="1:7" s="4" customFormat="1" ht="40.5">
      <c r="A38" s="47" t="s">
        <v>13</v>
      </c>
      <c r="B38" s="7" t="s">
        <v>37</v>
      </c>
      <c r="C38" s="1">
        <v>1</v>
      </c>
      <c r="D38" s="34">
        <v>2.5</v>
      </c>
      <c r="E38" s="34">
        <f t="shared" si="4"/>
        <v>7.5</v>
      </c>
      <c r="F38" s="34">
        <f t="shared" si="3"/>
        <v>15</v>
      </c>
      <c r="G38" s="34" t="s">
        <v>119</v>
      </c>
    </row>
    <row r="39" spans="1:7" s="4" customFormat="1" ht="69.75" customHeight="1">
      <c r="A39" s="47" t="s">
        <v>10</v>
      </c>
      <c r="B39" s="3" t="s">
        <v>45</v>
      </c>
      <c r="C39" s="1">
        <v>1</v>
      </c>
      <c r="D39" s="34">
        <v>12.5</v>
      </c>
      <c r="E39" s="34">
        <f t="shared" si="4"/>
        <v>37.5</v>
      </c>
      <c r="F39" s="34">
        <f t="shared" si="3"/>
        <v>75</v>
      </c>
      <c r="G39" s="34">
        <f>F39*2</f>
        <v>150</v>
      </c>
    </row>
    <row r="40" spans="1:7" s="4" customFormat="1" ht="54.75" customHeight="1">
      <c r="A40" s="47" t="s">
        <v>9</v>
      </c>
      <c r="B40" s="3" t="s">
        <v>50</v>
      </c>
      <c r="C40" s="1">
        <v>1</v>
      </c>
      <c r="D40" s="34">
        <v>11.5</v>
      </c>
      <c r="E40" s="34">
        <f t="shared" si="4"/>
        <v>34.5</v>
      </c>
      <c r="F40" s="34">
        <f t="shared" si="3"/>
        <v>69</v>
      </c>
      <c r="G40" s="34">
        <f>F40*2</f>
        <v>138</v>
      </c>
    </row>
    <row r="41" spans="1:7" s="4" customFormat="1" ht="50.25">
      <c r="A41" s="47" t="s">
        <v>23</v>
      </c>
      <c r="B41" s="3" t="s">
        <v>29</v>
      </c>
      <c r="C41" s="35">
        <v>1</v>
      </c>
      <c r="D41" s="34">
        <v>12.5</v>
      </c>
      <c r="E41" s="34">
        <f t="shared" si="4"/>
        <v>37.5</v>
      </c>
      <c r="F41" s="34">
        <f t="shared" si="3"/>
        <v>75</v>
      </c>
      <c r="G41" s="34">
        <f>F41*2</f>
        <v>150</v>
      </c>
    </row>
    <row r="42" spans="1:7" s="4" customFormat="1" ht="33" customHeight="1">
      <c r="A42" s="48">
        <v>41495</v>
      </c>
      <c r="B42" s="3" t="s">
        <v>117</v>
      </c>
      <c r="C42" s="33" t="s">
        <v>22</v>
      </c>
      <c r="D42" s="33">
        <v>1.21</v>
      </c>
      <c r="E42" s="33">
        <f aca="true" t="shared" si="5" ref="E42:E49">D42*3</f>
        <v>3.63</v>
      </c>
      <c r="F42" s="33">
        <f>E42*2</f>
        <v>7.26</v>
      </c>
      <c r="G42" s="33">
        <f>F42*2</f>
        <v>14.52</v>
      </c>
    </row>
    <row r="43" spans="1:7" s="4" customFormat="1" ht="92.25" customHeight="1">
      <c r="A43" s="46">
        <v>86769</v>
      </c>
      <c r="B43" s="5" t="s">
        <v>56</v>
      </c>
      <c r="C43" s="35" t="s">
        <v>22</v>
      </c>
      <c r="D43" s="36">
        <v>2.63</v>
      </c>
      <c r="E43" s="36">
        <f t="shared" si="5"/>
        <v>7.89</v>
      </c>
      <c r="F43" s="36">
        <f>D43*6</f>
        <v>15.78</v>
      </c>
      <c r="G43" s="36">
        <f>D43*12</f>
        <v>31.56</v>
      </c>
    </row>
    <row r="44" spans="1:7" s="4" customFormat="1" ht="40.5" customHeight="1">
      <c r="A44" s="49" t="s">
        <v>47</v>
      </c>
      <c r="B44" s="3" t="s">
        <v>52</v>
      </c>
      <c r="C44" s="1" t="s">
        <v>22</v>
      </c>
      <c r="D44" s="34">
        <v>4.69</v>
      </c>
      <c r="E44" s="34">
        <f t="shared" si="5"/>
        <v>14.07</v>
      </c>
      <c r="F44" s="34">
        <f>E44*2</f>
        <v>28.14</v>
      </c>
      <c r="G44" s="34">
        <f>F44*2</f>
        <v>56.28</v>
      </c>
    </row>
    <row r="45" spans="1:7" s="4" customFormat="1" ht="39.75" customHeight="1">
      <c r="A45" s="48">
        <v>86069</v>
      </c>
      <c r="B45" s="3" t="s">
        <v>51</v>
      </c>
      <c r="C45" s="33" t="s">
        <v>22</v>
      </c>
      <c r="D45" s="33">
        <v>8.32</v>
      </c>
      <c r="E45" s="33">
        <f t="shared" si="5"/>
        <v>24.96</v>
      </c>
      <c r="F45" s="33">
        <f>E45*2</f>
        <v>49.92</v>
      </c>
      <c r="G45" s="33">
        <f>F45*2</f>
        <v>99.84</v>
      </c>
    </row>
    <row r="46" spans="1:7" s="4" customFormat="1" ht="40.5" customHeight="1">
      <c r="A46" s="46">
        <v>86767</v>
      </c>
      <c r="B46" s="5" t="s">
        <v>57</v>
      </c>
      <c r="C46" s="35" t="s">
        <v>22</v>
      </c>
      <c r="D46" s="36">
        <v>2.9</v>
      </c>
      <c r="E46" s="36">
        <f t="shared" si="5"/>
        <v>8.7</v>
      </c>
      <c r="F46" s="36">
        <f>D46*6</f>
        <v>17.4</v>
      </c>
      <c r="G46" s="36">
        <f>D46*12</f>
        <v>34.8</v>
      </c>
    </row>
    <row r="47" spans="1:7" s="4" customFormat="1" ht="55.5" customHeight="1">
      <c r="A47" s="47" t="s">
        <v>25</v>
      </c>
      <c r="B47" s="3" t="s">
        <v>38</v>
      </c>
      <c r="C47" s="35" t="s">
        <v>12</v>
      </c>
      <c r="D47" s="34">
        <v>4.83</v>
      </c>
      <c r="E47" s="34">
        <f t="shared" si="5"/>
        <v>14.49</v>
      </c>
      <c r="F47" s="34">
        <f>E47*2</f>
        <v>28.98</v>
      </c>
      <c r="G47" s="34"/>
    </row>
    <row r="48" spans="1:7" s="4" customFormat="1" ht="47.25" customHeight="1">
      <c r="A48" s="47" t="s">
        <v>8</v>
      </c>
      <c r="B48" s="3" t="s">
        <v>30</v>
      </c>
      <c r="C48" s="1">
        <v>1</v>
      </c>
      <c r="D48" s="34">
        <v>7.76</v>
      </c>
      <c r="E48" s="34">
        <f t="shared" si="5"/>
        <v>23.28</v>
      </c>
      <c r="F48" s="34">
        <f>E48*2</f>
        <v>46.56</v>
      </c>
      <c r="G48" s="34">
        <f>F48*2</f>
        <v>93.12</v>
      </c>
    </row>
    <row r="49" spans="1:7" s="4" customFormat="1" ht="83.25" customHeight="1">
      <c r="A49" s="49" t="s">
        <v>18</v>
      </c>
      <c r="B49" s="3" t="s">
        <v>39</v>
      </c>
      <c r="C49" s="1">
        <v>1</v>
      </c>
      <c r="D49" s="52">
        <v>11.85</v>
      </c>
      <c r="E49" s="52">
        <f t="shared" si="5"/>
        <v>35.55</v>
      </c>
      <c r="F49" s="52">
        <f>E49*2</f>
        <v>71.1</v>
      </c>
      <c r="G49" s="34"/>
    </row>
    <row r="50" spans="1:7" s="4" customFormat="1" ht="29.25" customHeight="1">
      <c r="A50" s="49" t="s">
        <v>19</v>
      </c>
      <c r="B50" s="3" t="s">
        <v>31</v>
      </c>
      <c r="C50" s="1">
        <v>1</v>
      </c>
      <c r="D50" s="52"/>
      <c r="E50" s="52" t="s">
        <v>17</v>
      </c>
      <c r="F50" s="52">
        <v>68.12</v>
      </c>
      <c r="G50" s="34"/>
    </row>
    <row r="51" spans="1:7" s="4" customFormat="1" ht="29.25" customHeight="1">
      <c r="A51" s="49" t="s">
        <v>138</v>
      </c>
      <c r="B51" s="3" t="s">
        <v>139</v>
      </c>
      <c r="C51" s="33" t="s">
        <v>140</v>
      </c>
      <c r="D51" s="52"/>
      <c r="E51" s="52">
        <v>16.02</v>
      </c>
      <c r="F51" s="52">
        <f>E51*2</f>
        <v>32.04</v>
      </c>
      <c r="G51" s="34"/>
    </row>
    <row r="52" spans="1:7" ht="15.75">
      <c r="A52" s="50">
        <v>86826</v>
      </c>
      <c r="B52" s="44" t="s">
        <v>135</v>
      </c>
      <c r="C52" s="33" t="s">
        <v>22</v>
      </c>
      <c r="D52" s="54">
        <v>2.9</v>
      </c>
      <c r="E52" s="54">
        <f>D52*3</f>
        <v>8.7</v>
      </c>
      <c r="F52" s="54">
        <f>D52*6</f>
        <v>17.4</v>
      </c>
      <c r="G52" s="43"/>
    </row>
    <row r="53" spans="1:7" ht="76.5" customHeight="1">
      <c r="A53" s="55">
        <v>86740</v>
      </c>
      <c r="B53" s="53" t="s">
        <v>144</v>
      </c>
      <c r="C53" s="33" t="s">
        <v>22</v>
      </c>
      <c r="D53" s="54">
        <v>4.45</v>
      </c>
      <c r="E53" s="54">
        <f>D53*3</f>
        <v>13.350000000000001</v>
      </c>
      <c r="F53" s="54">
        <f>D53*6</f>
        <v>26.700000000000003</v>
      </c>
      <c r="G53" s="43"/>
    </row>
    <row r="54" spans="1:7" ht="15.75">
      <c r="A54" s="50">
        <v>98092</v>
      </c>
      <c r="B54" s="44" t="s">
        <v>141</v>
      </c>
      <c r="C54" s="33" t="s">
        <v>22</v>
      </c>
      <c r="D54" s="54">
        <v>1.55</v>
      </c>
      <c r="E54" s="54">
        <f>D54*3</f>
        <v>4.65</v>
      </c>
      <c r="F54" s="54">
        <f>D54*6</f>
        <v>9.3</v>
      </c>
      <c r="G54" s="43"/>
    </row>
    <row r="55" spans="1:7" ht="15.75">
      <c r="A55" s="50">
        <v>98093</v>
      </c>
      <c r="B55" s="44" t="s">
        <v>142</v>
      </c>
      <c r="C55" s="33" t="s">
        <v>22</v>
      </c>
      <c r="D55" s="54">
        <v>1.05</v>
      </c>
      <c r="E55" s="54">
        <f>D55*3</f>
        <v>3.1500000000000004</v>
      </c>
      <c r="F55" s="54">
        <f>D55*6</f>
        <v>6.300000000000001</v>
      </c>
      <c r="G55" s="43"/>
    </row>
    <row r="56" spans="1:7" ht="75.75">
      <c r="A56" s="55">
        <v>98094</v>
      </c>
      <c r="B56" s="53" t="s">
        <v>143</v>
      </c>
      <c r="C56" s="33" t="s">
        <v>22</v>
      </c>
      <c r="D56" s="54">
        <v>4.54</v>
      </c>
      <c r="E56" s="54">
        <f>D56*3</f>
        <v>13.620000000000001</v>
      </c>
      <c r="F56" s="54">
        <f>D56*6</f>
        <v>27.240000000000002</v>
      </c>
      <c r="G56" s="43"/>
    </row>
  </sheetData>
  <sheetProtection/>
  <mergeCells count="5">
    <mergeCell ref="A1:G1"/>
    <mergeCell ref="A3:B6"/>
    <mergeCell ref="C3:C6"/>
    <mergeCell ref="D4:G4"/>
    <mergeCell ref="D6:G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49"/>
  <sheetViews>
    <sheetView tabSelected="1" zoomScalePageLayoutView="0" workbookViewId="0" topLeftCell="A4">
      <selection activeCell="C15" sqref="C15"/>
    </sheetView>
  </sheetViews>
  <sheetFormatPr defaultColWidth="9.00390625" defaultRowHeight="12.75"/>
  <cols>
    <col min="1" max="1" width="25.375" style="8" customWidth="1"/>
    <col min="2" max="2" width="11.00390625" style="29" customWidth="1"/>
    <col min="3" max="3" width="32.75390625" style="30" customWidth="1"/>
    <col min="4" max="4" width="12.375" style="31" customWidth="1"/>
    <col min="5" max="8" width="9.125" style="32" customWidth="1"/>
    <col min="9" max="16384" width="9.125" style="8" customWidth="1"/>
  </cols>
  <sheetData>
    <row r="1" spans="1:8" ht="43.5" customHeight="1">
      <c r="A1" s="59" t="s">
        <v>120</v>
      </c>
      <c r="B1" s="59"/>
      <c r="C1" s="59"/>
      <c r="D1" s="59"/>
      <c r="E1" s="59"/>
      <c r="F1" s="59"/>
      <c r="G1" s="59"/>
      <c r="H1" s="59"/>
    </row>
    <row r="2" spans="1:8" ht="15.75" thickBot="1">
      <c r="A2" s="9"/>
      <c r="B2" s="60"/>
      <c r="C2" s="61"/>
      <c r="D2" s="61"/>
      <c r="E2" s="61"/>
      <c r="F2" s="61"/>
      <c r="G2" s="61"/>
      <c r="H2" s="61"/>
    </row>
    <row r="3" spans="1:8" ht="30">
      <c r="A3" s="10" t="s">
        <v>58</v>
      </c>
      <c r="B3" s="62" t="s">
        <v>0</v>
      </c>
      <c r="C3" s="63"/>
      <c r="D3" s="67" t="s">
        <v>7</v>
      </c>
      <c r="E3" s="11" t="s">
        <v>1</v>
      </c>
      <c r="F3" s="11" t="s">
        <v>2</v>
      </c>
      <c r="G3" s="11" t="s">
        <v>3</v>
      </c>
      <c r="H3" s="12" t="s">
        <v>4</v>
      </c>
    </row>
    <row r="4" spans="1:8" ht="15.75">
      <c r="A4" s="13"/>
      <c r="B4" s="64"/>
      <c r="C4" s="65"/>
      <c r="D4" s="68"/>
      <c r="E4" s="70" t="s">
        <v>5</v>
      </c>
      <c r="F4" s="70"/>
      <c r="G4" s="70"/>
      <c r="H4" s="71"/>
    </row>
    <row r="5" spans="1:8" ht="15.75" thickBot="1">
      <c r="A5" s="14"/>
      <c r="B5" s="64"/>
      <c r="C5" s="65"/>
      <c r="D5" s="68"/>
      <c r="E5" s="2">
        <v>0.95</v>
      </c>
      <c r="F5" s="2">
        <v>2.15</v>
      </c>
      <c r="G5" s="2">
        <v>2.6</v>
      </c>
      <c r="H5" s="2">
        <v>4</v>
      </c>
    </row>
    <row r="6" spans="1:8" ht="45.75" customHeight="1" thickBot="1">
      <c r="A6" s="15" t="s">
        <v>59</v>
      </c>
      <c r="B6" s="66"/>
      <c r="C6" s="66"/>
      <c r="D6" s="69"/>
      <c r="E6" s="72" t="s">
        <v>6</v>
      </c>
      <c r="F6" s="72"/>
      <c r="G6" s="72"/>
      <c r="H6" s="73"/>
    </row>
    <row r="7" spans="1:8" ht="15">
      <c r="A7" s="16" t="s">
        <v>60</v>
      </c>
      <c r="B7" s="17">
        <v>68455</v>
      </c>
      <c r="C7" s="18" t="s">
        <v>61</v>
      </c>
      <c r="D7" s="19">
        <v>1</v>
      </c>
      <c r="E7" s="20">
        <v>9</v>
      </c>
      <c r="F7" s="20">
        <f aca="true" t="shared" si="0" ref="F7:F13">E7*3</f>
        <v>27</v>
      </c>
      <c r="G7" s="20">
        <f>F7*2</f>
        <v>54</v>
      </c>
      <c r="H7" s="20">
        <f>G7*2</f>
        <v>108</v>
      </c>
    </row>
    <row r="8" spans="1:8" ht="15">
      <c r="A8" s="21" t="s">
        <v>62</v>
      </c>
      <c r="B8" s="22">
        <v>61630</v>
      </c>
      <c r="C8" s="23" t="s">
        <v>63</v>
      </c>
      <c r="D8" s="24">
        <v>1</v>
      </c>
      <c r="E8" s="25">
        <v>8</v>
      </c>
      <c r="F8" s="25">
        <f t="shared" si="0"/>
        <v>24</v>
      </c>
      <c r="G8" s="25">
        <f aca="true" t="shared" si="1" ref="G8:H14">F8*2</f>
        <v>48</v>
      </c>
      <c r="H8" s="25">
        <f t="shared" si="1"/>
        <v>96</v>
      </c>
    </row>
    <row r="9" spans="1:8" ht="15">
      <c r="A9" s="21" t="s">
        <v>64</v>
      </c>
      <c r="B9" s="22">
        <v>63460</v>
      </c>
      <c r="C9" s="23" t="s">
        <v>65</v>
      </c>
      <c r="D9" s="24">
        <v>1</v>
      </c>
      <c r="E9" s="25">
        <v>9.17</v>
      </c>
      <c r="F9" s="25">
        <f t="shared" si="0"/>
        <v>27.509999999999998</v>
      </c>
      <c r="G9" s="25">
        <f t="shared" si="1"/>
        <v>55.019999999999996</v>
      </c>
      <c r="H9" s="25">
        <f t="shared" si="1"/>
        <v>110.03999999999999</v>
      </c>
    </row>
    <row r="10" spans="1:8" ht="15">
      <c r="A10" s="21" t="s">
        <v>66</v>
      </c>
      <c r="B10" s="22">
        <v>63513</v>
      </c>
      <c r="C10" s="23" t="s">
        <v>67</v>
      </c>
      <c r="D10" s="24">
        <v>1</v>
      </c>
      <c r="E10" s="25">
        <v>10.17</v>
      </c>
      <c r="F10" s="25">
        <f t="shared" si="0"/>
        <v>30.509999999999998</v>
      </c>
      <c r="G10" s="25">
        <f t="shared" si="1"/>
        <v>61.019999999999996</v>
      </c>
      <c r="H10" s="25">
        <f t="shared" si="1"/>
        <v>122.03999999999999</v>
      </c>
    </row>
    <row r="11" spans="1:8" ht="15">
      <c r="A11" s="21" t="s">
        <v>68</v>
      </c>
      <c r="B11" s="22">
        <v>61633</v>
      </c>
      <c r="C11" s="23" t="s">
        <v>69</v>
      </c>
      <c r="D11" s="24">
        <v>1</v>
      </c>
      <c r="E11" s="25">
        <v>8</v>
      </c>
      <c r="F11" s="25">
        <f t="shared" si="0"/>
        <v>24</v>
      </c>
      <c r="G11" s="25">
        <f t="shared" si="1"/>
        <v>48</v>
      </c>
      <c r="H11" s="25">
        <f t="shared" si="1"/>
        <v>96</v>
      </c>
    </row>
    <row r="12" spans="1:8" ht="15">
      <c r="A12" s="21"/>
      <c r="B12" s="22">
        <v>99463</v>
      </c>
      <c r="C12" s="23" t="s">
        <v>69</v>
      </c>
      <c r="D12" s="24">
        <v>1</v>
      </c>
      <c r="E12" s="25">
        <v>10</v>
      </c>
      <c r="F12" s="25">
        <f t="shared" si="0"/>
        <v>30</v>
      </c>
      <c r="G12" s="25">
        <f t="shared" si="1"/>
        <v>60</v>
      </c>
      <c r="H12" s="25">
        <f t="shared" si="1"/>
        <v>120</v>
      </c>
    </row>
    <row r="13" spans="1:8" ht="15">
      <c r="A13" s="21"/>
      <c r="B13" s="22">
        <v>86837</v>
      </c>
      <c r="C13" s="23" t="s">
        <v>137</v>
      </c>
      <c r="D13" s="24">
        <v>1</v>
      </c>
      <c r="E13" s="25">
        <v>10</v>
      </c>
      <c r="F13" s="25">
        <f t="shared" si="0"/>
        <v>30</v>
      </c>
      <c r="G13" s="25">
        <f t="shared" si="1"/>
        <v>60</v>
      </c>
      <c r="H13" s="25">
        <f t="shared" si="1"/>
        <v>120</v>
      </c>
    </row>
    <row r="14" spans="1:8" ht="15">
      <c r="A14" s="21" t="s">
        <v>70</v>
      </c>
      <c r="B14" s="22">
        <v>63174</v>
      </c>
      <c r="C14" s="23" t="s">
        <v>71</v>
      </c>
      <c r="D14" s="24">
        <v>1</v>
      </c>
      <c r="E14" s="25">
        <v>10</v>
      </c>
      <c r="F14" s="25">
        <f aca="true" t="shared" si="2" ref="F14:F29">E14*3</f>
        <v>30</v>
      </c>
      <c r="G14" s="25">
        <f t="shared" si="1"/>
        <v>60</v>
      </c>
      <c r="H14" s="25">
        <f t="shared" si="1"/>
        <v>120</v>
      </c>
    </row>
    <row r="15" spans="1:8" ht="15">
      <c r="A15" s="21" t="s">
        <v>72</v>
      </c>
      <c r="B15" s="22">
        <v>63481</v>
      </c>
      <c r="C15" s="23" t="s">
        <v>73</v>
      </c>
      <c r="D15" s="24">
        <v>1</v>
      </c>
      <c r="E15" s="25">
        <v>9.92</v>
      </c>
      <c r="F15" s="25">
        <f t="shared" si="2"/>
        <v>29.759999999999998</v>
      </c>
      <c r="G15" s="25">
        <f aca="true" t="shared" si="3" ref="G15:H49">F15*2</f>
        <v>59.519999999999996</v>
      </c>
      <c r="H15" s="25">
        <f t="shared" si="3"/>
        <v>119.03999999999999</v>
      </c>
    </row>
    <row r="16" spans="1:8" ht="15">
      <c r="A16" s="21" t="s">
        <v>74</v>
      </c>
      <c r="B16" s="22">
        <v>62253</v>
      </c>
      <c r="C16" s="23" t="s">
        <v>75</v>
      </c>
      <c r="D16" s="24">
        <v>1</v>
      </c>
      <c r="E16" s="25">
        <v>12</v>
      </c>
      <c r="F16" s="25">
        <f t="shared" si="2"/>
        <v>36</v>
      </c>
      <c r="G16" s="25">
        <f t="shared" si="3"/>
        <v>72</v>
      </c>
      <c r="H16" s="25">
        <f t="shared" si="3"/>
        <v>144</v>
      </c>
    </row>
    <row r="17" spans="1:8" ht="30">
      <c r="A17" s="21"/>
      <c r="B17" s="22">
        <v>30468</v>
      </c>
      <c r="C17" s="23" t="s">
        <v>76</v>
      </c>
      <c r="D17" s="24">
        <v>1</v>
      </c>
      <c r="E17" s="25">
        <v>12</v>
      </c>
      <c r="F17" s="25">
        <f t="shared" si="2"/>
        <v>36</v>
      </c>
      <c r="G17" s="25">
        <f t="shared" si="3"/>
        <v>72</v>
      </c>
      <c r="H17" s="25">
        <f t="shared" si="3"/>
        <v>144</v>
      </c>
    </row>
    <row r="18" spans="1:8" ht="45">
      <c r="A18" s="21"/>
      <c r="B18" s="22">
        <v>23507</v>
      </c>
      <c r="C18" s="23" t="s">
        <v>77</v>
      </c>
      <c r="D18" s="24">
        <v>1</v>
      </c>
      <c r="E18" s="25">
        <v>15</v>
      </c>
      <c r="F18" s="25">
        <f t="shared" si="2"/>
        <v>45</v>
      </c>
      <c r="G18" s="25">
        <f t="shared" si="3"/>
        <v>90</v>
      </c>
      <c r="H18" s="25">
        <f t="shared" si="3"/>
        <v>180</v>
      </c>
    </row>
    <row r="19" spans="1:8" ht="15">
      <c r="A19" s="21"/>
      <c r="B19" s="22">
        <v>30563</v>
      </c>
      <c r="C19" s="23" t="s">
        <v>78</v>
      </c>
      <c r="D19" s="24">
        <v>1</v>
      </c>
      <c r="E19" s="25">
        <v>15</v>
      </c>
      <c r="F19" s="25">
        <f t="shared" si="2"/>
        <v>45</v>
      </c>
      <c r="G19" s="25">
        <f t="shared" si="3"/>
        <v>90</v>
      </c>
      <c r="H19" s="25">
        <f t="shared" si="3"/>
        <v>180</v>
      </c>
    </row>
    <row r="20" spans="1:8" ht="15">
      <c r="A20" s="21"/>
      <c r="B20" s="22">
        <v>86117</v>
      </c>
      <c r="C20" s="23" t="s">
        <v>79</v>
      </c>
      <c r="D20" s="24">
        <v>1</v>
      </c>
      <c r="E20" s="25">
        <v>10.79</v>
      </c>
      <c r="F20" s="25">
        <f t="shared" si="2"/>
        <v>32.37</v>
      </c>
      <c r="G20" s="25">
        <f t="shared" si="3"/>
        <v>64.74</v>
      </c>
      <c r="H20" s="25">
        <f t="shared" si="3"/>
        <v>129.48</v>
      </c>
    </row>
    <row r="21" spans="1:8" ht="28.5">
      <c r="A21" s="21"/>
      <c r="B21" s="39">
        <v>89809</v>
      </c>
      <c r="C21" s="40" t="s">
        <v>136</v>
      </c>
      <c r="D21" s="35">
        <v>1</v>
      </c>
      <c r="E21" s="41">
        <v>11.75</v>
      </c>
      <c r="F21" s="42">
        <f t="shared" si="2"/>
        <v>35.25</v>
      </c>
      <c r="G21" s="42">
        <f t="shared" si="3"/>
        <v>70.5</v>
      </c>
      <c r="H21" s="42">
        <f t="shared" si="3"/>
        <v>141</v>
      </c>
    </row>
    <row r="22" spans="1:8" ht="15">
      <c r="A22" s="21" t="s">
        <v>80</v>
      </c>
      <c r="B22" s="22">
        <v>61911</v>
      </c>
      <c r="C22" s="23" t="s">
        <v>81</v>
      </c>
      <c r="D22" s="24">
        <v>1</v>
      </c>
      <c r="E22" s="25">
        <v>7.25</v>
      </c>
      <c r="F22" s="25">
        <f t="shared" si="2"/>
        <v>21.75</v>
      </c>
      <c r="G22" s="25">
        <f t="shared" si="3"/>
        <v>43.5</v>
      </c>
      <c r="H22" s="25">
        <f t="shared" si="3"/>
        <v>87</v>
      </c>
    </row>
    <row r="23" spans="1:8" ht="30">
      <c r="A23" s="21"/>
      <c r="B23" s="22">
        <v>86106</v>
      </c>
      <c r="C23" s="23" t="s">
        <v>82</v>
      </c>
      <c r="D23" s="24" t="s">
        <v>83</v>
      </c>
      <c r="E23" s="25">
        <v>3.5</v>
      </c>
      <c r="F23" s="25">
        <f t="shared" si="2"/>
        <v>10.5</v>
      </c>
      <c r="G23" s="25">
        <f t="shared" si="3"/>
        <v>21</v>
      </c>
      <c r="H23" s="25">
        <f t="shared" si="3"/>
        <v>42</v>
      </c>
    </row>
    <row r="24" spans="1:8" ht="15">
      <c r="A24" s="21"/>
      <c r="B24" s="22">
        <v>86817</v>
      </c>
      <c r="C24" s="23" t="s">
        <v>132</v>
      </c>
      <c r="D24" s="24">
        <v>1</v>
      </c>
      <c r="E24" s="25">
        <v>11.67</v>
      </c>
      <c r="F24" s="25">
        <f t="shared" si="2"/>
        <v>35.01</v>
      </c>
      <c r="G24" s="25">
        <f t="shared" si="3"/>
        <v>70.02</v>
      </c>
      <c r="H24" s="25">
        <f t="shared" si="3"/>
        <v>140.04</v>
      </c>
    </row>
    <row r="25" spans="1:8" ht="15">
      <c r="A25" s="21" t="s">
        <v>84</v>
      </c>
      <c r="B25" s="22">
        <v>61037</v>
      </c>
      <c r="C25" s="23" t="s">
        <v>85</v>
      </c>
      <c r="D25" s="24">
        <v>1</v>
      </c>
      <c r="E25" s="25">
        <v>10</v>
      </c>
      <c r="F25" s="25">
        <f t="shared" si="2"/>
        <v>30</v>
      </c>
      <c r="G25" s="25">
        <f t="shared" si="3"/>
        <v>60</v>
      </c>
      <c r="H25" s="25">
        <f t="shared" si="3"/>
        <v>120</v>
      </c>
    </row>
    <row r="26" spans="1:8" ht="15">
      <c r="A26" s="21"/>
      <c r="B26" s="26" t="s">
        <v>86</v>
      </c>
      <c r="C26" s="23" t="s">
        <v>85</v>
      </c>
      <c r="D26" s="24">
        <v>1</v>
      </c>
      <c r="E26" s="25">
        <v>11</v>
      </c>
      <c r="F26" s="25">
        <f t="shared" si="2"/>
        <v>33</v>
      </c>
      <c r="G26" s="25">
        <f t="shared" si="3"/>
        <v>66</v>
      </c>
      <c r="H26" s="25">
        <f t="shared" si="3"/>
        <v>132</v>
      </c>
    </row>
    <row r="27" spans="1:8" ht="30">
      <c r="A27" s="21" t="s">
        <v>87</v>
      </c>
      <c r="B27" s="22">
        <v>61888</v>
      </c>
      <c r="C27" s="23" t="s">
        <v>88</v>
      </c>
      <c r="D27" s="24">
        <v>1</v>
      </c>
      <c r="E27" s="25">
        <v>8</v>
      </c>
      <c r="F27" s="25">
        <f t="shared" si="2"/>
        <v>24</v>
      </c>
      <c r="G27" s="25">
        <f t="shared" si="3"/>
        <v>48</v>
      </c>
      <c r="H27" s="25">
        <f t="shared" si="3"/>
        <v>96</v>
      </c>
    </row>
    <row r="28" spans="1:8" ht="15">
      <c r="A28" s="21" t="s">
        <v>89</v>
      </c>
      <c r="B28" s="22">
        <v>98628</v>
      </c>
      <c r="C28" s="23" t="s">
        <v>90</v>
      </c>
      <c r="D28" s="24">
        <v>1</v>
      </c>
      <c r="E28" s="25">
        <v>10</v>
      </c>
      <c r="F28" s="25">
        <f t="shared" si="2"/>
        <v>30</v>
      </c>
      <c r="G28" s="25">
        <f t="shared" si="3"/>
        <v>60</v>
      </c>
      <c r="H28" s="25">
        <f t="shared" si="3"/>
        <v>120</v>
      </c>
    </row>
    <row r="29" spans="1:8" ht="15">
      <c r="A29" s="21"/>
      <c r="B29" s="22">
        <v>68753</v>
      </c>
      <c r="C29" s="23" t="s">
        <v>91</v>
      </c>
      <c r="D29" s="24">
        <v>1</v>
      </c>
      <c r="E29" s="25">
        <v>4</v>
      </c>
      <c r="F29" s="25">
        <f t="shared" si="2"/>
        <v>12</v>
      </c>
      <c r="G29" s="25">
        <f t="shared" si="3"/>
        <v>24</v>
      </c>
      <c r="H29" s="25">
        <f t="shared" si="3"/>
        <v>48</v>
      </c>
    </row>
    <row r="30" spans="1:8" ht="15">
      <c r="A30" s="21" t="s">
        <v>92</v>
      </c>
      <c r="B30" s="22">
        <v>61640</v>
      </c>
      <c r="C30" s="23" t="s">
        <v>93</v>
      </c>
      <c r="D30" s="24">
        <v>1</v>
      </c>
      <c r="E30" s="25"/>
      <c r="F30" s="25">
        <v>39</v>
      </c>
      <c r="G30" s="25">
        <f t="shared" si="3"/>
        <v>78</v>
      </c>
      <c r="H30" s="25">
        <f t="shared" si="3"/>
        <v>156</v>
      </c>
    </row>
    <row r="31" spans="1:8" ht="15">
      <c r="A31" s="21"/>
      <c r="B31" s="22">
        <v>86208</v>
      </c>
      <c r="C31" s="23" t="s">
        <v>93</v>
      </c>
      <c r="D31" s="24">
        <v>1</v>
      </c>
      <c r="E31" s="25">
        <v>15</v>
      </c>
      <c r="F31" s="25">
        <f>E31*3</f>
        <v>45</v>
      </c>
      <c r="G31" s="25">
        <f t="shared" si="3"/>
        <v>90</v>
      </c>
      <c r="H31" s="25">
        <f t="shared" si="3"/>
        <v>180</v>
      </c>
    </row>
    <row r="32" spans="1:8" ht="27">
      <c r="A32" s="21"/>
      <c r="B32" s="22">
        <v>91245</v>
      </c>
      <c r="C32" s="23" t="s">
        <v>129</v>
      </c>
      <c r="D32" s="24">
        <v>1</v>
      </c>
      <c r="E32" s="25"/>
      <c r="F32" s="25">
        <v>45</v>
      </c>
      <c r="G32" s="25">
        <f t="shared" si="3"/>
        <v>90</v>
      </c>
      <c r="H32" s="25">
        <f t="shared" si="3"/>
        <v>180</v>
      </c>
    </row>
    <row r="33" spans="1:8" ht="15">
      <c r="A33" s="21" t="s">
        <v>94</v>
      </c>
      <c r="B33" s="22">
        <v>63440</v>
      </c>
      <c r="C33" s="23" t="s">
        <v>95</v>
      </c>
      <c r="D33" s="24">
        <v>1</v>
      </c>
      <c r="E33" s="25">
        <v>11.5</v>
      </c>
      <c r="F33" s="25">
        <f aca="true" t="shared" si="4" ref="F33:F45">E33*3</f>
        <v>34.5</v>
      </c>
      <c r="G33" s="25">
        <f t="shared" si="3"/>
        <v>69</v>
      </c>
      <c r="H33" s="25">
        <f t="shared" si="3"/>
        <v>138</v>
      </c>
    </row>
    <row r="34" spans="1:8" ht="30">
      <c r="A34" s="21" t="s">
        <v>96</v>
      </c>
      <c r="B34" s="22">
        <v>30087</v>
      </c>
      <c r="C34" s="23" t="s">
        <v>97</v>
      </c>
      <c r="D34" s="24">
        <v>1</v>
      </c>
      <c r="E34" s="25">
        <v>10</v>
      </c>
      <c r="F34" s="25">
        <f t="shared" si="4"/>
        <v>30</v>
      </c>
      <c r="G34" s="25">
        <f t="shared" si="3"/>
        <v>60</v>
      </c>
      <c r="H34" s="25">
        <f t="shared" si="3"/>
        <v>120</v>
      </c>
    </row>
    <row r="35" spans="1:8" ht="30">
      <c r="A35" s="21"/>
      <c r="B35" s="22">
        <v>94751</v>
      </c>
      <c r="C35" s="23" t="s">
        <v>97</v>
      </c>
      <c r="D35" s="24">
        <v>1</v>
      </c>
      <c r="E35" s="25">
        <v>14</v>
      </c>
      <c r="F35" s="25">
        <f t="shared" si="4"/>
        <v>42</v>
      </c>
      <c r="G35" s="25">
        <f t="shared" si="3"/>
        <v>84</v>
      </c>
      <c r="H35" s="25">
        <f t="shared" si="3"/>
        <v>168</v>
      </c>
    </row>
    <row r="36" spans="1:8" ht="15">
      <c r="A36" s="21"/>
      <c r="B36" s="22">
        <v>90111</v>
      </c>
      <c r="C36" s="23" t="s">
        <v>98</v>
      </c>
      <c r="D36" s="24">
        <v>1</v>
      </c>
      <c r="E36" s="25">
        <v>15</v>
      </c>
      <c r="F36" s="25">
        <f t="shared" si="4"/>
        <v>45</v>
      </c>
      <c r="G36" s="25">
        <f t="shared" si="3"/>
        <v>90</v>
      </c>
      <c r="H36" s="25">
        <f t="shared" si="3"/>
        <v>180</v>
      </c>
    </row>
    <row r="37" spans="1:8" ht="30">
      <c r="A37" s="21"/>
      <c r="B37" s="26" t="s">
        <v>99</v>
      </c>
      <c r="C37" s="23" t="s">
        <v>100</v>
      </c>
      <c r="D37" s="24">
        <v>1</v>
      </c>
      <c r="E37" s="25">
        <v>13</v>
      </c>
      <c r="F37" s="25">
        <f t="shared" si="4"/>
        <v>39</v>
      </c>
      <c r="G37" s="25">
        <f t="shared" si="3"/>
        <v>78</v>
      </c>
      <c r="H37" s="25">
        <f t="shared" si="3"/>
        <v>156</v>
      </c>
    </row>
    <row r="38" spans="1:8" ht="15">
      <c r="A38" s="21"/>
      <c r="B38" s="26" t="s">
        <v>101</v>
      </c>
      <c r="C38" s="23" t="s">
        <v>102</v>
      </c>
      <c r="D38" s="24">
        <v>1</v>
      </c>
      <c r="E38" s="25">
        <v>11</v>
      </c>
      <c r="F38" s="25">
        <f t="shared" si="4"/>
        <v>33</v>
      </c>
      <c r="G38" s="25">
        <f t="shared" si="3"/>
        <v>66</v>
      </c>
      <c r="H38" s="25">
        <f t="shared" si="3"/>
        <v>132</v>
      </c>
    </row>
    <row r="39" spans="1:8" ht="15">
      <c r="A39" s="21" t="s">
        <v>103</v>
      </c>
      <c r="B39" s="22">
        <v>95456</v>
      </c>
      <c r="C39" s="23" t="s">
        <v>104</v>
      </c>
      <c r="D39" s="24">
        <v>1</v>
      </c>
      <c r="E39" s="25">
        <v>7.5</v>
      </c>
      <c r="F39" s="25">
        <f t="shared" si="4"/>
        <v>22.5</v>
      </c>
      <c r="G39" s="25">
        <f t="shared" si="3"/>
        <v>45</v>
      </c>
      <c r="H39" s="25">
        <f t="shared" si="3"/>
        <v>90</v>
      </c>
    </row>
    <row r="40" spans="1:8" ht="15">
      <c r="A40" s="21" t="s">
        <v>105</v>
      </c>
      <c r="B40" s="22">
        <v>30108</v>
      </c>
      <c r="C40" s="23" t="s">
        <v>106</v>
      </c>
      <c r="D40" s="24">
        <v>1</v>
      </c>
      <c r="E40" s="27">
        <v>12</v>
      </c>
      <c r="F40" s="25">
        <f t="shared" si="4"/>
        <v>36</v>
      </c>
      <c r="G40" s="25">
        <f t="shared" si="3"/>
        <v>72</v>
      </c>
      <c r="H40" s="25">
        <f t="shared" si="3"/>
        <v>144</v>
      </c>
    </row>
    <row r="41" spans="1:8" ht="15">
      <c r="A41" s="21"/>
      <c r="B41" s="22">
        <v>91225</v>
      </c>
      <c r="C41" s="23" t="s">
        <v>106</v>
      </c>
      <c r="D41" s="24">
        <v>1</v>
      </c>
      <c r="E41" s="27">
        <v>17</v>
      </c>
      <c r="F41" s="25">
        <f t="shared" si="4"/>
        <v>51</v>
      </c>
      <c r="G41" s="25">
        <f t="shared" si="3"/>
        <v>102</v>
      </c>
      <c r="H41" s="25">
        <f t="shared" si="3"/>
        <v>204</v>
      </c>
    </row>
    <row r="42" spans="1:8" ht="15">
      <c r="A42" s="21" t="s">
        <v>107</v>
      </c>
      <c r="B42" s="22">
        <v>12296</v>
      </c>
      <c r="C42" s="23" t="s">
        <v>108</v>
      </c>
      <c r="D42" s="24">
        <v>1</v>
      </c>
      <c r="E42" s="27">
        <v>7.5</v>
      </c>
      <c r="F42" s="25">
        <f t="shared" si="4"/>
        <v>22.5</v>
      </c>
      <c r="G42" s="25">
        <f t="shared" si="3"/>
        <v>45</v>
      </c>
      <c r="H42" s="25">
        <f t="shared" si="3"/>
        <v>90</v>
      </c>
    </row>
    <row r="43" spans="1:8" ht="15">
      <c r="A43" s="21" t="s">
        <v>109</v>
      </c>
      <c r="B43" s="22">
        <v>91195</v>
      </c>
      <c r="C43" s="23" t="s">
        <v>110</v>
      </c>
      <c r="D43" s="24">
        <v>1</v>
      </c>
      <c r="E43" s="27">
        <v>14</v>
      </c>
      <c r="F43" s="25">
        <f t="shared" si="4"/>
        <v>42</v>
      </c>
      <c r="G43" s="25">
        <f t="shared" si="3"/>
        <v>84</v>
      </c>
      <c r="H43" s="25">
        <f t="shared" si="3"/>
        <v>168</v>
      </c>
    </row>
    <row r="44" spans="1:8" ht="15">
      <c r="A44" s="21"/>
      <c r="B44" s="22">
        <v>61254</v>
      </c>
      <c r="C44" s="23" t="s">
        <v>110</v>
      </c>
      <c r="D44" s="24">
        <v>1</v>
      </c>
      <c r="E44" s="27">
        <v>11</v>
      </c>
      <c r="F44" s="25">
        <f t="shared" si="4"/>
        <v>33</v>
      </c>
      <c r="G44" s="25">
        <f t="shared" si="3"/>
        <v>66</v>
      </c>
      <c r="H44" s="25">
        <f t="shared" si="3"/>
        <v>132</v>
      </c>
    </row>
    <row r="45" spans="1:8" ht="15">
      <c r="A45" s="21"/>
      <c r="B45" s="22">
        <v>40217</v>
      </c>
      <c r="C45" s="23" t="s">
        <v>110</v>
      </c>
      <c r="D45" s="24">
        <v>1</v>
      </c>
      <c r="E45" s="27">
        <v>12</v>
      </c>
      <c r="F45" s="25">
        <f t="shared" si="4"/>
        <v>36</v>
      </c>
      <c r="G45" s="25">
        <f t="shared" si="3"/>
        <v>72</v>
      </c>
      <c r="H45" s="25">
        <f t="shared" si="3"/>
        <v>144</v>
      </c>
    </row>
    <row r="46" spans="1:8" ht="15" hidden="1">
      <c r="A46" s="21"/>
      <c r="B46" s="22"/>
      <c r="C46" s="23"/>
      <c r="D46" s="24"/>
      <c r="E46" s="27"/>
      <c r="F46" s="25"/>
      <c r="G46" s="25"/>
      <c r="H46" s="25"/>
    </row>
    <row r="47" spans="1:8" ht="15">
      <c r="A47" s="21" t="s">
        <v>111</v>
      </c>
      <c r="B47" s="22">
        <v>61646</v>
      </c>
      <c r="C47" s="23" t="s">
        <v>112</v>
      </c>
      <c r="D47" s="24">
        <v>1</v>
      </c>
      <c r="E47" s="27">
        <v>8</v>
      </c>
      <c r="F47" s="25">
        <f>E47*3</f>
        <v>24</v>
      </c>
      <c r="G47" s="25">
        <f t="shared" si="3"/>
        <v>48</v>
      </c>
      <c r="H47" s="25">
        <f t="shared" si="3"/>
        <v>96</v>
      </c>
    </row>
    <row r="48" spans="1:8" s="28" customFormat="1" ht="32.25">
      <c r="A48" s="21"/>
      <c r="B48" s="22">
        <v>23614</v>
      </c>
      <c r="C48" s="23" t="s">
        <v>113</v>
      </c>
      <c r="D48" s="24" t="s">
        <v>114</v>
      </c>
      <c r="E48" s="27">
        <v>4.61</v>
      </c>
      <c r="F48" s="25">
        <f>E48*3</f>
        <v>13.830000000000002</v>
      </c>
      <c r="G48" s="25">
        <f t="shared" si="3"/>
        <v>27.660000000000004</v>
      </c>
      <c r="H48" s="25">
        <f t="shared" si="3"/>
        <v>55.32000000000001</v>
      </c>
    </row>
    <row r="49" spans="1:8" ht="15">
      <c r="A49" s="21" t="s">
        <v>115</v>
      </c>
      <c r="B49" s="22">
        <v>40019</v>
      </c>
      <c r="C49" s="23" t="s">
        <v>116</v>
      </c>
      <c r="D49" s="24">
        <v>1</v>
      </c>
      <c r="E49" s="27">
        <v>8</v>
      </c>
      <c r="F49" s="25">
        <f>E49*3</f>
        <v>24</v>
      </c>
      <c r="G49" s="25">
        <f t="shared" si="3"/>
        <v>48</v>
      </c>
      <c r="H49" s="25">
        <f t="shared" si="3"/>
        <v>96</v>
      </c>
    </row>
  </sheetData>
  <sheetProtection/>
  <mergeCells count="6">
    <mergeCell ref="A1:H1"/>
    <mergeCell ref="B2:H2"/>
    <mergeCell ref="B3:C6"/>
    <mergeCell ref="D3:D6"/>
    <mergeCell ref="E4:H4"/>
    <mergeCell ref="E6:H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sergey</dc:creator>
  <cp:keywords/>
  <dc:description/>
  <cp:lastModifiedBy>Mihail</cp:lastModifiedBy>
  <cp:lastPrinted>2016-05-12T06:20:29Z</cp:lastPrinted>
  <dcterms:created xsi:type="dcterms:W3CDTF">2002-07-12T07:01:58Z</dcterms:created>
  <dcterms:modified xsi:type="dcterms:W3CDTF">2016-05-12T06:45:17Z</dcterms:modified>
  <cp:category/>
  <cp:version/>
  <cp:contentType/>
  <cp:contentStatus/>
</cp:coreProperties>
</file>